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theme/theme1.xml" ContentType="application/vnd.openxmlformats-officedocument.them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activeTab="1"/>
  </bookViews>
  <sheets>
    <sheet name="GLOSARIO" sheetId="5" r:id="rId1"/>
    <sheet name="EST. NACIONALES" sheetId="1" r:id="rId2"/>
    <sheet name="EST. REGIONALES" sheetId="6" r:id="rId3"/>
    <sheet name="Hoja1" sheetId="7" r:id="rId4"/>
  </sheets>
  <calcPr calcId="124519"/>
</workbook>
</file>

<file path=xl/calcChain.xml><?xml version="1.0" encoding="utf-8"?>
<calcChain xmlns="http://schemas.openxmlformats.org/spreadsheetml/2006/main">
  <c r="E82" i="6"/>
  <c r="F82"/>
  <c r="G82"/>
  <c r="H82"/>
  <c r="E87"/>
  <c r="F87"/>
  <c r="G87"/>
  <c r="H87"/>
  <c r="E92"/>
  <c r="F92"/>
  <c r="G92"/>
  <c r="H92"/>
  <c r="E97"/>
  <c r="F97"/>
  <c r="G97"/>
  <c r="H97"/>
  <c r="E102"/>
  <c r="F102"/>
  <c r="G102"/>
  <c r="H102"/>
  <c r="D102"/>
  <c r="D97"/>
  <c r="D92"/>
  <c r="D87"/>
  <c r="D82"/>
  <c r="E77"/>
  <c r="F77"/>
  <c r="G77"/>
  <c r="H77"/>
  <c r="D77"/>
  <c r="E72"/>
  <c r="F72"/>
  <c r="G72"/>
  <c r="H72"/>
  <c r="D72"/>
  <c r="E50" i="1"/>
  <c r="F50"/>
  <c r="G50"/>
  <c r="H50"/>
  <c r="D50"/>
  <c r="E51" i="6" l="1"/>
  <c r="F51"/>
  <c r="G51"/>
  <c r="H51"/>
  <c r="E46"/>
  <c r="F46"/>
  <c r="G46"/>
  <c r="H46"/>
  <c r="E41"/>
  <c r="F41"/>
  <c r="G41"/>
  <c r="H41"/>
  <c r="E36"/>
  <c r="F36"/>
  <c r="G36"/>
  <c r="H36"/>
  <c r="E31"/>
  <c r="F31"/>
  <c r="G31"/>
  <c r="H31"/>
  <c r="E26"/>
  <c r="F26"/>
  <c r="G26"/>
  <c r="H26"/>
  <c r="E21"/>
  <c r="F21"/>
  <c r="G21"/>
  <c r="H21"/>
  <c r="I184"/>
  <c r="I183"/>
  <c r="I179"/>
  <c r="I175"/>
  <c r="I171"/>
  <c r="I168"/>
  <c r="I167"/>
  <c r="I164"/>
  <c r="I163"/>
  <c r="I160"/>
  <c r="I159"/>
  <c r="D51"/>
  <c r="D46"/>
  <c r="D41"/>
  <c r="D36"/>
  <c r="D31"/>
  <c r="D26"/>
  <c r="D21"/>
</calcChain>
</file>

<file path=xl/sharedStrings.xml><?xml version="1.0" encoding="utf-8"?>
<sst xmlns="http://schemas.openxmlformats.org/spreadsheetml/2006/main" count="652" uniqueCount="173">
  <si>
    <t xml:space="preserve">TOTAL </t>
  </si>
  <si>
    <t>Hidrometalurgia</t>
  </si>
  <si>
    <t>ND</t>
  </si>
  <si>
    <t>Tabla N°1</t>
  </si>
  <si>
    <t>Actualización Abril 2014</t>
  </si>
  <si>
    <t>Información estadística sobre el consumo de agua fresca en la minería del cobre al 2013.</t>
  </si>
  <si>
    <t>Salobre</t>
  </si>
  <si>
    <t>Aguas Superficiales</t>
  </si>
  <si>
    <t>Aguas Subterráneas</t>
  </si>
  <si>
    <t>Aguas adquiridas a terceros</t>
  </si>
  <si>
    <t>Aguas de mar</t>
  </si>
  <si>
    <t>La Comisión Chilena del Cobre, en su constante preocupación por favorecer la generación de información tanto para la elaboración de políticas públicas como para</t>
  </si>
  <si>
    <t>apoyar la toma de decisiones de las empresas del sector, hace entrega de la informacion sobre el consumo de agua fresca en la minería del cobre para el año 2013.</t>
  </si>
  <si>
    <t xml:space="preserve">* Las aguas superficiales son aquellas que corren por cauces naturales como vertientes, esteros, ríos y quebradas, o se encuentran acumuladas en depósitos como lagos, lagunas, pantanos, ciénagas, y/o embalses. </t>
  </si>
  <si>
    <t xml:space="preserve">* Las aguas subterráneas son aquellas que están ocultas bajo tierra, almacenadas en acuíferos o embalses subterráneos que requieren de labores previas de exploración. </t>
  </si>
  <si>
    <t xml:space="preserve">* El agua de mar corresponde a toda agua de mar que es extraída desde la costa, ésta tiene dos vías posibles, ya sea utilizada directamente en los procesos o previa desalinización. </t>
  </si>
  <si>
    <t>* Las aguas adquiridas a terceros hace referencia a un contrato con terceros donde se compra el agua directamente.</t>
  </si>
  <si>
    <t>Esta información es obtenida directamente de las empresas a través de la “Encuesta de producción, energía y recursos hídricos” elaborada anualmente por la Comisión.</t>
  </si>
  <si>
    <t>Año</t>
  </si>
  <si>
    <t>Desalada</t>
  </si>
  <si>
    <t xml:space="preserve">* De acuerdo a lo reportado por las empresas mineras </t>
  </si>
  <si>
    <t>* Promedio ponderado por mineral procesado en la concentradora por faena en cada región.</t>
  </si>
  <si>
    <t>Var 2012-2013</t>
  </si>
  <si>
    <t>* Datos 2009-2011 "No Disponibles" por cambio en el formato de la encuesta.</t>
  </si>
  <si>
    <t>Otros</t>
  </si>
  <si>
    <t>TOTAL  II</t>
  </si>
  <si>
    <t>TOTAL  III</t>
  </si>
  <si>
    <t>TOTAL  IV</t>
  </si>
  <si>
    <t>TOTAL  V</t>
  </si>
  <si>
    <t>TOTAL  VI</t>
  </si>
  <si>
    <t>TOTAL  RM</t>
  </si>
  <si>
    <t>REGIÓN DE ANTOFAGASTA</t>
  </si>
  <si>
    <t>REGIÓN DE ATACAMA</t>
  </si>
  <si>
    <t>REGIÓN DE COQUIMBO</t>
  </si>
  <si>
    <t>REGION DE VALPARAISO</t>
  </si>
  <si>
    <t>REGIÓN DE O´HIGGINS</t>
  </si>
  <si>
    <t>REGIÓN METROPOLITANA</t>
  </si>
  <si>
    <t>TOTAL  PAÍS</t>
  </si>
  <si>
    <t>Tabla N°1.1</t>
  </si>
  <si>
    <t>Tabla N°2</t>
  </si>
  <si>
    <t>Tabla N° 3</t>
  </si>
  <si>
    <t>Gran Minería del Cobre</t>
  </si>
  <si>
    <t>Mediana Minería del Cobre</t>
  </si>
  <si>
    <t>NI</t>
  </si>
  <si>
    <t>-</t>
  </si>
  <si>
    <t>REGIÓN DE VALPARAISO</t>
  </si>
  <si>
    <t>HIDROMETALURGIA</t>
  </si>
  <si>
    <t>PROMEDIO PAÍS</t>
  </si>
  <si>
    <t xml:space="preserve">Se entiende por agua fresca aquellas extracciones provenientes de aguas superficiales como Aguas lluvias, Escorrentías, Embalses superficiales, Lagos y Ríos y aguas subterráneas, como las aguas alumbradas y acuíferos, para las cuales se cuenta con los respectivos derechos de aguas y aguas adquiridas a terceros. El agua fresca cubre las pérdidas producidas a través de los procesos. </t>
  </si>
  <si>
    <t>GLOSARIO</t>
  </si>
  <si>
    <t>Agua fresca</t>
  </si>
  <si>
    <t>Agua total</t>
  </si>
  <si>
    <t>De acuerdo al artículo 2º del Código de Aguas, las aguas superficiales  son “aquellas que se encuentran naturalmente a la vista del hombre y pueden ser corrientes o detenidas”. Las aguas superficiales (aquellas que corren por cauces naturales como vertientes, esteros, ríos y quebradas, o se encuentran acumuladas en depósitos naturales como lagos, lagunas, pantanos, ciénagas, y embalses) se encuentran al alcance del hombre y son fácilmente encauzadas, desviadas y luego aprovechadas en actividades económicas como la agricultura, la industria y para uso doméstico</t>
  </si>
  <si>
    <t>De acuerdo al artículo 2º del Código de Aguas, las aguas subterráneas son aquellas que “están ocultas en el seno de la tierra”. Las aguas subterráneas almacenadas en acuíferos o embalses subterráneos requieren de labores previas de exploración, con el objeto de ubicarlas y conocer sus características para su posterior explotación y aprovechamiento.</t>
  </si>
  <si>
    <t>En este punto se hace referencia a toda agua de mar que es extraída desde la costa. Esta tiene dos vías posibles, ya sea utilizada directamente en los procesos o previa desalinización.</t>
  </si>
  <si>
    <t>Es importante destacar que el uso de agua de mar no requiere derechos de agua competitivos con el agua fresca.</t>
  </si>
  <si>
    <t>Contrato con terceros: Compra de agua directamente a terceros con sus derechos respectivos. (No compro los derechos, sino que el agua)</t>
  </si>
  <si>
    <t>Para las aplicaciones de minería, tratamiento de aguas residuales es el proceso de eliminación de contaminantes del agua ya utilizada en las operaciones de extracción y procesamiento de minerales, así como de los establecimientos y la superficie de escorrentía. Tratadas para su reutilización.</t>
  </si>
  <si>
    <t xml:space="preserve">·         Aguas lluvias (o pluviales): Se entienden por aguas pluviales aquellas que proceden inmediatamente de las lluvias. El uso de las aguas pluviales que caen o se recogen en un predio de propiedad particular corresponde al dueño de éste, mientras corran dentro de su predio o no caigan a cauces naturales de uso público.  En consecuencia, el dueño puede almacenarlas dentro del predio por medios adecuados, siempre que no se perjudique derechos de terceros. </t>
  </si>
  <si>
    <t>·         Escorrentías: Agua que circula sobre la superficie en una cuenca de drenaje, es decir la altura en milímetros del agua de lluvia escurrida y extendida. Normalmente se considera como la precipitación menos la evapotranspiración real y la infiltración del sistema suelo. Se forma cuando las precipitaciones superan la capacidad de infiltración del suelo.</t>
  </si>
  <si>
    <t xml:space="preserve">·         Embalses superficiales: Gran depósito que se forma artificialmente, por lo común cerrando la boca de un valle mediante un dique o presa, y en el que se almacenan las aguas de un río o arroyo, a fin de utilizarlas en el riego de terrenos, en el abastecimiento de poblaciones, en la producción de energía eléctrica, etc. Obra artificial donde se acopian aguas. </t>
  </si>
  <si>
    <t>·         Lagos, Ríos y Afluentes: Los lagos pueden definirse como una característica geográfica en forma de depresión, que abarca un gran volumen de agua. Sus aguas provienen de muchas fuentes, incluyendo la lluvia, los ríos, el derretimiento de hielo y aguas freáticas. Un río es una corriente continua de agua. Los ríos se forman por la acumulación del agua de lluvia y del deshielo de las montañas o por la emergencia de aguas subterráneas a la superficie terrestre. Los ríos principales desembocan en un lago o en el mar; en cambio, los afluentes son ríos que desembocan en otro río.</t>
  </si>
  <si>
    <t>·         Acuíferos: Es una unidad geológica que puede almacenar y transmitir agua a tasas suficientes para satisfacer la extracción desde un pozo de bombeo.</t>
  </si>
  <si>
    <t>·         Salares: Es un tipo de acuífero donde se almacena agua con cierta concentración salina, no disponible para el consumo humano. Los salares son cuencas cerradas donde queda almacenada el agua, donde a lo largo de miles de años se han concentrado minerales y elementos químicos que fueron arrastrados por la lluvia desde las laderas montañosas.</t>
  </si>
  <si>
    <t>·         Aguas Alumbradas o de contacto  (“Aguas del minero”): Las que salen a la superficie por el esfuerzo del hombre y pertenecen al que las ha alumbrado. El concepto de “alumbrar aguas subterráneas” es importante, ya que elimina toda posibilidad de incluir el afloramiento natural en la idea jurídica de aguas subterráneas; es esencial para el alumbramiento de las aguas subterráneas la intervención del hombre.</t>
  </si>
  <si>
    <t>·         Agua de mar sin desalar: Agua de mar utilizada en los procesos directamente, a través de un tratamiento básico. El agua mantiene su contenido salino, sin embargo se somete a un tratamiento básico de filtración para eliminar el material particulado inorgánico y el orgánico contenido.</t>
  </si>
  <si>
    <t>·         Agua Desalinizada: Agua de mar sometida a un proceso de desalinización, ya sea por osmosis inversa, electrodiálisis, destilación multiefecto (MED), evaporación multi-etapas flash (MSF) y destilación por energía solar, entre otros.</t>
  </si>
  <si>
    <t>FUENTES</t>
  </si>
  <si>
    <t>PROCESAMIENTO DE MINERALES</t>
  </si>
  <si>
    <t>Uso de agua en la mina</t>
  </si>
  <si>
    <t>Se entiende por uso de agua en la mina, el agua utilizada para la extracción del mineral, ya sea mediante minería a rajo abierto o subterránea,  incluyendo los procesos de perforación, tronadora, carguío y transporte hasta la fase de chancado primario incluido.</t>
  </si>
  <si>
    <t xml:space="preserve">En las plantas concentradoras el tratamiento de minerales sulfurados involucra la molienda del mineral, clasificación, flotación, espesamiento, transporte del concentrado y disposición de relaves. </t>
  </si>
  <si>
    <t xml:space="preserve">Para procesar los minerales oxidados es necesario realizar un proceso de hidrometalurgia que contempla las etapas de aglomeración,  lixiviación, extracción por solventes y electro obtención para la producción de cátodos, incluyendo el agua utilizada en el transporte del acido y de la solución enriquecida. </t>
  </si>
  <si>
    <t>Uso de agua en servicios auxiliares</t>
  </si>
  <si>
    <t>Existen varias actividades que se llevan a cabo para apoyo del proceso de explotación mina, como Mantenimiento de las Instalaciones de la Mina, Aire comprimido y Agua, Desagüe, Ventilación y lamparería.</t>
  </si>
  <si>
    <t>Uso de agua potable (Campamento)</t>
  </si>
  <si>
    <t>El agua de consumo humano es para bebida, cocción, lavado, riego y baños.</t>
  </si>
  <si>
    <t>Tabla N°4</t>
  </si>
  <si>
    <t>Tabla N° 5</t>
  </si>
  <si>
    <t xml:space="preserve">Tabla N°6 </t>
  </si>
  <si>
    <t>REGIÓN DE TARAPACÁ</t>
  </si>
  <si>
    <t xml:space="preserve">TOTAL  I </t>
  </si>
  <si>
    <t>Unidades</t>
  </si>
  <si>
    <t>Concentración</t>
  </si>
  <si>
    <t>%</t>
  </si>
  <si>
    <t xml:space="preserve">EXTRACCIÓN DE AGUA FRESCA EN LA MINERÍA DEL COBRE SEGÚN FUENTE DE EXTRACCIÓN </t>
  </si>
  <si>
    <t>lts/seg</t>
  </si>
  <si>
    <t>* El item "otros" corresponde a agua utilizada en la mina para la supresion de polvo en caminos, agua potable utilizada en campamentos, y de servicios auxiliares.</t>
  </si>
  <si>
    <t>m3/ton_min</t>
  </si>
  <si>
    <t>CONSUMO UNITARIO DE ACUERDO AL TAMAÑO DE EMPRESA</t>
  </si>
  <si>
    <t>Tabla N°7</t>
  </si>
  <si>
    <t>Tabla N°8</t>
  </si>
  <si>
    <t>Tabla N°8.1</t>
  </si>
  <si>
    <t>Tabla N°9</t>
  </si>
  <si>
    <t>Tabla N°10</t>
  </si>
  <si>
    <t>Tabla N°11</t>
  </si>
  <si>
    <t>Tabla N°12</t>
  </si>
  <si>
    <t>* Datos 2009-2010 "No Disponibles" por cambio en el formato de la encuesta.</t>
  </si>
  <si>
    <t>ESTADÍSTICAS NACIONALES</t>
  </si>
  <si>
    <t>ESTADÍSTICAS REGIONALES</t>
  </si>
  <si>
    <t>EXTRACCIÓN DE AGUA FRESCA EN LA MINERÍA DEL COBRE POR PROCESO PRODUCTIVO Y TOTAL</t>
  </si>
  <si>
    <t>EXTRACCIÓN DE AGUA FRESCA EN LA MINERÍA DEL COBRE POR PROCESO  Y TOTAL</t>
  </si>
  <si>
    <t>DISTRIBUCIÓN PORCENTUAL DE LA EXTRACCIÓN DE AGUA FRESCA EN LA MINERÍA DEL COBRE POR PROCESO</t>
  </si>
  <si>
    <t>USO DE AGUA DE MAR EN LA MINERÍA DEL COBRE</t>
  </si>
  <si>
    <t>CONSUMO UNITARIO DE AGUA FRESCA POR TONELADA DE MINERAL PROCESADO/TRATADO</t>
  </si>
  <si>
    <t>RECIRCULACIÓN DE AGUA EN LA OPERACIÓN COMPLETA</t>
  </si>
  <si>
    <t>RECIRCULACIÓN DE AGUA EN LA CONCENTRADORA</t>
  </si>
  <si>
    <t>CONCENTRACIÓN</t>
  </si>
  <si>
    <t>*2011 incluye Esperanza según reporte sustentabiliad de la empresa</t>
  </si>
  <si>
    <t xml:space="preserve">·         Minería a cielo abierto: El uso principal de agua en la minería a rajo abierto es en el riego de caminos con el objeto de reducir el polvo en suspensión. Muchos factores influyen en el abatimiento del polvo: superficies expuestas, morfología del terreno, precipitaciones anuales, vegetación natural, etc. </t>
  </si>
  <si>
    <t>·         Trituración: Es el proceso de reducción de tamaño del mineral; extraído de la mina hasta un tamaño apropiado para su posterior tratamiento en el circuito de pre concentración o molienda. El mineral triturado pasa al molino de bolas para reducirlo aún mucho más, que juntamente con el agua que recibe el molino es expulsado para otra fase de su proceso.</t>
  </si>
  <si>
    <t>·         Supresión de polvo en caminos: Programas de riego de caminos, los sistemas de supresión de polvo y encapsulamiento en la línea de chancado.</t>
  </si>
  <si>
    <t>·         Mineroducto: Uso de agua en el transporte de minerales a la planta de procesamiento.</t>
  </si>
  <si>
    <t xml:space="preserve">·         Molienda: El mineral pre concentrado pasa luego a través de un circuito de molienda para reducir aún más el tamaño de las partículas obteniéndose una mayor liberación del mineral a ser recuperado. </t>
  </si>
  <si>
    <t>·         Flotación: el agua se emplea con la solución de algún reactivo que provoca la separación del mineral del material estéril.</t>
  </si>
  <si>
    <t>·         Filtración: Los concentrados finales del proceso de flotación se acumulan y se les disminuye el porcentaje de agua, logrando una recirculación de aguas.</t>
  </si>
  <si>
    <t xml:space="preserve">                  ·         Recirculación en Espesadores: La pasta corresponde a una mezcla de agua con sólidos de alta densidad, que contienen abundante partículas finas. Cuando ha sido depositada, puede exudar agua.</t>
  </si>
  <si>
    <t xml:space="preserve">                  ·         Recirculación en Relaves: destinadas a confinar grandes volúmenes de finos sedimentos y agua provenientes de las operaciones de extracción de minerales. </t>
  </si>
  <si>
    <t>·         Uso de agua en Transporte de Relaves: Considera el agua utilizada para el trasporte de los relaves al depósito.</t>
  </si>
  <si>
    <t>·         Uso de agua en Transporte de Concentrados: Considera el agua utilizada para el transporte de la pulpa a través de un ducto. (Solo en el caso de disponer de este método)</t>
  </si>
  <si>
    <t>·         Aglomeración: Consiste en recibir el mineral de la planta de chancado. Se agrega una solución de ácida (agua y ácido sulfúrico) para almacenarlo en las pilas de lixiviación.</t>
  </si>
  <si>
    <t>·         Lixiviación (LX): consumo de agua en este proceso corresponde principalmente al utilizado en la solución de riego de las pilas o bateas de lixiviación. Este proceso considera las etapas de lixiviación en pilas, botaderos de ripios hasta el acopio en las piscinas de PLS inclusive.</t>
  </si>
  <si>
    <t>·         Electro obtención (EW): La planta de electro obtención considera las etapas de electro obtención y el despegue de cátodos. El suministro de agua se utiliza principalmente en las celdas de lavado de cátodos.</t>
  </si>
  <si>
    <t>·         Extracción por solventes (SX): Proceso considera las etapas de extracción, descarga y lavado. El agua se recupera como refino (agua acidulada con cierta cantidad de cobre contenido  que vuelve al proceso)</t>
  </si>
  <si>
    <t>Uso de agua para el proceso de concentración</t>
  </si>
  <si>
    <t>Uso de agua para el proceso de hidrometalurgia</t>
  </si>
  <si>
    <t>Uso de agua en "Otros"</t>
  </si>
  <si>
    <t>El uso de agua en el item "Otros" corresponde al agua utilizada para llevar a cabo procesos menores en cuanto al consumo de agua fresca en la produccion de cobre, a continuación se detallan algunos de los consumos considerados en este punto.</t>
  </si>
  <si>
    <t>DEFINICIÓN</t>
  </si>
  <si>
    <t>Aguas de Mar</t>
  </si>
  <si>
    <t xml:space="preserve">Tasa de recirculación concentradora promedio </t>
  </si>
  <si>
    <t xml:space="preserve">                               Agua Recirculada total</t>
  </si>
  <si>
    <t xml:space="preserve">                       Tasa de recirculación total promedio</t>
  </si>
  <si>
    <t xml:space="preserve">              Agua Recirculada en concentradora</t>
  </si>
  <si>
    <t>Agua Recirculada total</t>
  </si>
  <si>
    <t xml:space="preserve">Tasa de recirculación total </t>
  </si>
  <si>
    <t>Agua Recirculada en concentradora</t>
  </si>
  <si>
    <t xml:space="preserve">Tasa de recirculación concentradora </t>
  </si>
  <si>
    <t xml:space="preserve">Se desarrolló un glosario en búsqueda de una mejora en las definiciones de manera de aunar criterios en la obtención de los consumos relevantes del recurso hídrico en el sector minero. El objetivo es poder estandarizar </t>
  </si>
  <si>
    <t>los conceptos de manera de tener medidas comparables entre si y confiables en su medición.</t>
  </si>
  <si>
    <t>Se considera como el agua fresca más el agua recirculada en los procesos. El agua total es aquella necesaria para mantener a régimen el proceso productivo. Corresponde al total de entrada de aguas la cual puede provenir de distintas fuentes.</t>
  </si>
  <si>
    <t>NOMENCLATURA</t>
  </si>
  <si>
    <t>EQUIVALENCIAS</t>
  </si>
  <si>
    <t>Litros por segundo, corresponde a una medida de caudal.</t>
  </si>
  <si>
    <t>1 m3 = 1.000 lts</t>
  </si>
  <si>
    <t xml:space="preserve">lts :  </t>
  </si>
  <si>
    <t xml:space="preserve">seg :  </t>
  </si>
  <si>
    <t xml:space="preserve">m3 :  </t>
  </si>
  <si>
    <t xml:space="preserve">ton_min :  </t>
  </si>
  <si>
    <t>lts/seg :</t>
  </si>
  <si>
    <t>m3/ton_min :</t>
  </si>
  <si>
    <t>Unidad de volumen, litros.</t>
  </si>
  <si>
    <t>Unidad de tiempo, segundo.</t>
  </si>
  <si>
    <t>Unidad de volumen, metro cúbico.</t>
  </si>
  <si>
    <t>Unidad de peso, tonelada de mineral.</t>
  </si>
  <si>
    <t xml:space="preserve">·         Minería subterránea: En la minería subterránea, el consumo del agua es reducido y el problema consiste más bien en extraer el agua natural que se apoza en el fondo de los piques, la que puede provenir de lluvias o de afloramientos de las napas subterráneas. </t>
  </si>
  <si>
    <t>Metros cúbicos por tonelada de mineral, corresponde a una medida de consumo se refiere a la cantidad en metros cúbicos necesaria para procesar una unidad de tonelada de mineral.</t>
  </si>
  <si>
    <t>Se consultan los datos directamente a las empresas mediante la “Encuesta de producción, energía y recursos hídricos 2013”</t>
  </si>
  <si>
    <t xml:space="preserve">Una vez recibidos los datos, estos se revisan y homologan. </t>
  </si>
  <si>
    <t>GRUPO ENCUESTADO</t>
  </si>
  <si>
    <t>CONSTRUCCIÓN DE LAS ESTADÍSTICAS 2013</t>
  </si>
  <si>
    <t>Se calculan los consumos y los respectivos coeficientes unitarios.</t>
  </si>
  <si>
    <t>La obtención de datos se realizó por medio de una encuesta que considera las áreas, etapas y procesos característicos de la industria minera del cobre, en donde se encuestaron a 42 empresas que representan el 98,7% de la producción nacional de cobre mina y el 100% de las fundiciones del país. Los datos finales fueron extrapolados al 100% de la producción chilena de cobre, a través de la imputación de medias.</t>
  </si>
  <si>
    <t>METODOLOGÍA</t>
  </si>
  <si>
    <t xml:space="preserve">EXTRACCIÓN DE AGUA  EN LA MINERÍA DEL COBRE SEGÚN FUENTE </t>
  </si>
  <si>
    <t>CONSUMO UNITARIO DE AGUA FRESCA POR TONELADA DE MINERAL PROCESADO O LIXIVIADO</t>
  </si>
  <si>
    <t>Tabla N°8.2</t>
  </si>
  <si>
    <t>COEFICIENTES UNITARIOS</t>
  </si>
  <si>
    <t xml:space="preserve">Paso 1     </t>
  </si>
  <si>
    <t xml:space="preserve">Paso 2     </t>
  </si>
  <si>
    <t xml:space="preserve">Paso 3     </t>
  </si>
  <si>
    <t>Corresponde a la cantidad de agua fresca necesaria para procesar una tonelada de mineral. Como la cantidad de mineral ha aumentado, resulta necesario poder comparar la eficiencia de las plantas a través de los coeficientes unitarios de consumo de agua fresca, independiente de la cantidad de mineral que se procesa en cada faena. Estos coeficientes de consumo unitario permiten comparar la efectividad e innovación de las compañías en el uso de agua, puesto que el consumo de agua depende mayormente de factores operacionales de la planta y las pérdidas que se puedan presentar en el proceso.</t>
  </si>
  <si>
    <t>PARTICIPACIÓN PORCENTUAL DE LA REGIÓN SOBRE EL TOTAL NACIONAL</t>
  </si>
</sst>
</file>

<file path=xl/styles.xml><?xml version="1.0" encoding="utf-8"?>
<styleSheet xmlns="http://schemas.openxmlformats.org/spreadsheetml/2006/main">
  <numFmts count="1">
    <numFmt numFmtId="164" formatCode="0.0%"/>
  </numFmts>
  <fonts count="15">
    <font>
      <sz val="11"/>
      <color theme="1"/>
      <name val="Calibri"/>
      <family val="2"/>
      <scheme val="minor"/>
    </font>
    <font>
      <sz val="11"/>
      <color theme="1"/>
      <name val="Calibri"/>
      <family val="2"/>
      <scheme val="minor"/>
    </font>
    <font>
      <sz val="9"/>
      <color theme="1"/>
      <name val="Century Gothic"/>
      <family val="2"/>
    </font>
    <font>
      <sz val="10"/>
      <color theme="1"/>
      <name val="Century Gothic"/>
      <family val="2"/>
    </font>
    <font>
      <b/>
      <sz val="10"/>
      <color theme="1"/>
      <name val="Century Gothic"/>
      <family val="2"/>
    </font>
    <font>
      <i/>
      <sz val="10"/>
      <color theme="1"/>
      <name val="Century Gothic"/>
      <family val="2"/>
    </font>
    <font>
      <b/>
      <sz val="12"/>
      <color theme="1"/>
      <name val="Century Gothic"/>
      <family val="2"/>
    </font>
    <font>
      <sz val="11"/>
      <color theme="1"/>
      <name val="Century Gothic"/>
      <family val="2"/>
    </font>
    <font>
      <sz val="10"/>
      <name val="Century Gothic"/>
      <family val="2"/>
    </font>
    <font>
      <sz val="9"/>
      <name val="Century Gothic"/>
      <family val="2"/>
    </font>
    <font>
      <b/>
      <sz val="9"/>
      <color theme="1"/>
      <name val="Century Gothic"/>
      <family val="2"/>
    </font>
    <font>
      <sz val="10"/>
      <color theme="1"/>
      <name val="Calibri"/>
      <family val="2"/>
      <scheme val="minor"/>
    </font>
    <font>
      <sz val="10"/>
      <color rgb="FFFF0000"/>
      <name val="Century Gothic"/>
      <family val="2"/>
    </font>
    <font>
      <b/>
      <sz val="10"/>
      <name val="Century Gothic"/>
      <family val="2"/>
    </font>
    <font>
      <b/>
      <sz val="11"/>
      <color theme="1"/>
      <name val="Century Gothic"/>
      <family val="2"/>
    </font>
  </fonts>
  <fills count="6">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167">
    <xf numFmtId="0" fontId="0" fillId="0" borderId="0" xfId="0"/>
    <xf numFmtId="0" fontId="0" fillId="3" borderId="0" xfId="0" applyFill="1"/>
    <xf numFmtId="0" fontId="2" fillId="3" borderId="0" xfId="0" applyFont="1" applyFill="1"/>
    <xf numFmtId="0" fontId="3" fillId="3" borderId="0" xfId="0" applyFont="1" applyFill="1"/>
    <xf numFmtId="0" fontId="5" fillId="3" borderId="0" xfId="0" applyFont="1" applyFill="1"/>
    <xf numFmtId="0" fontId="6" fillId="3" borderId="0" xfId="0" applyFont="1" applyFill="1"/>
    <xf numFmtId="0" fontId="3" fillId="3" borderId="0" xfId="0" applyFont="1" applyFill="1" applyAlignment="1">
      <alignment wrapText="1"/>
    </xf>
    <xf numFmtId="0" fontId="3" fillId="3" borderId="0" xfId="0" applyFont="1" applyFill="1" applyAlignment="1"/>
    <xf numFmtId="0" fontId="3" fillId="3" borderId="0" xfId="0" applyFont="1" applyFill="1" applyBorder="1"/>
    <xf numFmtId="0" fontId="3" fillId="3" borderId="0" xfId="0" applyFont="1" applyFill="1" applyBorder="1" applyAlignment="1"/>
    <xf numFmtId="9" fontId="3" fillId="3" borderId="0" xfId="1" applyFont="1" applyFill="1" applyBorder="1"/>
    <xf numFmtId="0" fontId="4" fillId="3" borderId="0" xfId="0" applyFont="1" applyFill="1" applyBorder="1" applyAlignment="1">
      <alignment horizontal="right"/>
    </xf>
    <xf numFmtId="4" fontId="3" fillId="3" borderId="0" xfId="0" applyNumberFormat="1" applyFont="1" applyFill="1"/>
    <xf numFmtId="3" fontId="4" fillId="3" borderId="0" xfId="0" applyNumberFormat="1" applyFont="1" applyFill="1" applyBorder="1"/>
    <xf numFmtId="3" fontId="3" fillId="3" borderId="0" xfId="1" applyNumberFormat="1" applyFont="1" applyFill="1" applyBorder="1"/>
    <xf numFmtId="3" fontId="3" fillId="3" borderId="0" xfId="0" applyNumberFormat="1" applyFont="1" applyFill="1" applyBorder="1"/>
    <xf numFmtId="3" fontId="2" fillId="3" borderId="0" xfId="0" applyNumberFormat="1" applyFont="1" applyFill="1" applyBorder="1" applyAlignment="1">
      <alignment horizontal="right"/>
    </xf>
    <xf numFmtId="3" fontId="2" fillId="3" borderId="0" xfId="0" applyNumberFormat="1" applyFont="1" applyFill="1" applyBorder="1"/>
    <xf numFmtId="9" fontId="2" fillId="3" borderId="0" xfId="1" applyFont="1" applyFill="1" applyBorder="1"/>
    <xf numFmtId="164" fontId="2" fillId="3" borderId="0" xfId="1" applyNumberFormat="1" applyFont="1" applyFill="1" applyBorder="1"/>
    <xf numFmtId="164" fontId="3" fillId="3" borderId="0" xfId="1" applyNumberFormat="1" applyFont="1" applyFill="1" applyBorder="1"/>
    <xf numFmtId="0" fontId="3" fillId="3" borderId="0" xfId="0" applyFont="1" applyFill="1" applyBorder="1" applyAlignment="1">
      <alignment horizontal="right"/>
    </xf>
    <xf numFmtId="0" fontId="7" fillId="3" borderId="0" xfId="0" applyFont="1" applyFill="1" applyBorder="1" applyAlignment="1"/>
    <xf numFmtId="0" fontId="4" fillId="4" borderId="2" xfId="0" applyFont="1" applyFill="1" applyBorder="1"/>
    <xf numFmtId="0" fontId="3" fillId="4" borderId="2" xfId="0" applyFont="1" applyFill="1" applyBorder="1" applyAlignment="1">
      <alignment horizontal="right"/>
    </xf>
    <xf numFmtId="3" fontId="3" fillId="4" borderId="2" xfId="0" applyNumberFormat="1" applyFont="1" applyFill="1" applyBorder="1"/>
    <xf numFmtId="9" fontId="3" fillId="4" borderId="2" xfId="1" applyFont="1" applyFill="1" applyBorder="1"/>
    <xf numFmtId="0" fontId="4" fillId="4" borderId="2" xfId="0" applyFont="1" applyFill="1" applyBorder="1" applyAlignment="1">
      <alignment horizontal="right"/>
    </xf>
    <xf numFmtId="0" fontId="4" fillId="4" borderId="1" xfId="0" applyFont="1" applyFill="1" applyBorder="1"/>
    <xf numFmtId="3" fontId="3" fillId="3" borderId="0" xfId="0" applyNumberFormat="1" applyFont="1" applyFill="1" applyBorder="1" applyAlignment="1">
      <alignment horizontal="right"/>
    </xf>
    <xf numFmtId="1" fontId="3" fillId="3" borderId="0" xfId="0" applyNumberFormat="1" applyFont="1" applyFill="1" applyBorder="1"/>
    <xf numFmtId="9" fontId="2" fillId="3" borderId="0" xfId="1" applyNumberFormat="1" applyFont="1" applyFill="1" applyBorder="1"/>
    <xf numFmtId="3" fontId="4" fillId="4" borderId="2" xfId="0" applyNumberFormat="1" applyFont="1" applyFill="1" applyBorder="1" applyAlignment="1"/>
    <xf numFmtId="0" fontId="4" fillId="3" borderId="0" xfId="0" applyFont="1" applyFill="1"/>
    <xf numFmtId="0" fontId="4" fillId="3" borderId="0" xfId="0" applyFont="1" applyFill="1" applyAlignment="1">
      <alignment horizontal="right"/>
    </xf>
    <xf numFmtId="0" fontId="3" fillId="3" borderId="0" xfId="0" applyFont="1" applyFill="1" applyAlignment="1">
      <alignment horizontal="right"/>
    </xf>
    <xf numFmtId="3" fontId="3" fillId="3" borderId="0" xfId="1" applyNumberFormat="1" applyFont="1" applyFill="1" applyBorder="1" applyAlignment="1">
      <alignment horizontal="right"/>
    </xf>
    <xf numFmtId="3" fontId="3" fillId="3" borderId="0" xfId="0" applyNumberFormat="1" applyFont="1" applyFill="1"/>
    <xf numFmtId="9" fontId="3" fillId="3" borderId="0" xfId="1" applyFont="1" applyFill="1" applyBorder="1" applyAlignment="1">
      <alignment horizontal="right"/>
    </xf>
    <xf numFmtId="9" fontId="3" fillId="4" borderId="2" xfId="1" applyFont="1" applyFill="1" applyBorder="1" applyAlignment="1">
      <alignment horizontal="right"/>
    </xf>
    <xf numFmtId="3" fontId="3" fillId="4" borderId="2" xfId="1" applyNumberFormat="1" applyFont="1" applyFill="1" applyBorder="1" applyAlignment="1">
      <alignment horizontal="right"/>
    </xf>
    <xf numFmtId="0" fontId="2" fillId="4" borderId="2" xfId="0" applyFont="1" applyFill="1" applyBorder="1" applyAlignment="1">
      <alignment horizontal="right"/>
    </xf>
    <xf numFmtId="164" fontId="3" fillId="3" borderId="0" xfId="1" applyNumberFormat="1" applyFont="1" applyFill="1" applyBorder="1" applyAlignment="1">
      <alignment horizontal="right"/>
    </xf>
    <xf numFmtId="0" fontId="2" fillId="3" borderId="0" xfId="0" applyFont="1" applyFill="1" applyBorder="1" applyAlignment="1">
      <alignment horizontal="right"/>
    </xf>
    <xf numFmtId="2" fontId="4" fillId="3" borderId="0" xfId="0" applyNumberFormat="1" applyFont="1" applyFill="1"/>
    <xf numFmtId="4" fontId="3" fillId="4" borderId="2" xfId="0" applyNumberFormat="1" applyFont="1" applyFill="1" applyBorder="1" applyAlignment="1">
      <alignment horizontal="right"/>
    </xf>
    <xf numFmtId="4" fontId="3" fillId="3" borderId="0" xfId="0" applyNumberFormat="1" applyFont="1" applyFill="1" applyBorder="1" applyAlignment="1">
      <alignment horizontal="right"/>
    </xf>
    <xf numFmtId="4" fontId="8" fillId="3" borderId="0" xfId="0" applyNumberFormat="1" applyFont="1" applyFill="1" applyBorder="1" applyAlignment="1">
      <alignment horizontal="right"/>
    </xf>
    <xf numFmtId="0" fontId="3" fillId="4" borderId="2" xfId="0" applyFont="1" applyFill="1" applyBorder="1"/>
    <xf numFmtId="4" fontId="2" fillId="3" borderId="0" xfId="0" applyNumberFormat="1" applyFont="1" applyFill="1" applyBorder="1"/>
    <xf numFmtId="4" fontId="3" fillId="3" borderId="0" xfId="1" applyNumberFormat="1" applyFont="1" applyFill="1" applyBorder="1"/>
    <xf numFmtId="2" fontId="3" fillId="3" borderId="0" xfId="0" applyNumberFormat="1" applyFont="1" applyFill="1"/>
    <xf numFmtId="2" fontId="3" fillId="4" borderId="2" xfId="1" applyNumberFormat="1" applyFont="1" applyFill="1" applyBorder="1" applyAlignment="1">
      <alignment horizontal="right"/>
    </xf>
    <xf numFmtId="2" fontId="3" fillId="3" borderId="0" xfId="0" applyNumberFormat="1" applyFont="1" applyFill="1" applyBorder="1" applyAlignment="1">
      <alignment horizontal="right"/>
    </xf>
    <xf numFmtId="2" fontId="3" fillId="3" borderId="0" xfId="1" applyNumberFormat="1" applyFont="1" applyFill="1" applyBorder="1" applyAlignment="1">
      <alignment horizontal="right"/>
    </xf>
    <xf numFmtId="2" fontId="3" fillId="3" borderId="0" xfId="0" applyNumberFormat="1" applyFont="1" applyFill="1" applyBorder="1"/>
    <xf numFmtId="3" fontId="3" fillId="4" borderId="2" xfId="1" applyNumberFormat="1" applyFont="1" applyFill="1" applyBorder="1"/>
    <xf numFmtId="0" fontId="11" fillId="3" borderId="0" xfId="0" applyFont="1" applyFill="1" applyAlignment="1">
      <alignment horizontal="left" vertical="top" wrapText="1"/>
    </xf>
    <xf numFmtId="0" fontId="3" fillId="3" borderId="0" xfId="0" applyFont="1" applyFill="1" applyAlignment="1">
      <alignment horizontal="left"/>
    </xf>
    <xf numFmtId="0" fontId="0" fillId="3" borderId="0" xfId="0" applyFill="1" applyAlignment="1">
      <alignment horizontal="left"/>
    </xf>
    <xf numFmtId="0" fontId="6" fillId="3" borderId="0" xfId="0" applyFont="1" applyFill="1" applyAlignment="1">
      <alignment horizontal="left"/>
    </xf>
    <xf numFmtId="10" fontId="3" fillId="3" borderId="0" xfId="1" applyNumberFormat="1" applyFont="1" applyFill="1" applyBorder="1"/>
    <xf numFmtId="0" fontId="4" fillId="4" borderId="2" xfId="0" applyFont="1" applyFill="1" applyBorder="1" applyAlignment="1">
      <alignment horizontal="center"/>
    </xf>
    <xf numFmtId="9" fontId="4" fillId="3" borderId="0" xfId="1" applyFont="1" applyFill="1" applyBorder="1"/>
    <xf numFmtId="3" fontId="2" fillId="3" borderId="0" xfId="0" applyNumberFormat="1" applyFont="1" applyFill="1" applyBorder="1" applyAlignment="1">
      <alignment horizontal="center"/>
    </xf>
    <xf numFmtId="0" fontId="2" fillId="3" borderId="0" xfId="0" applyFont="1" applyFill="1" applyAlignment="1">
      <alignment horizontal="right"/>
    </xf>
    <xf numFmtId="0" fontId="2" fillId="3" borderId="0" xfId="0" applyFont="1" applyFill="1" applyBorder="1" applyAlignment="1">
      <alignment horizontal="left"/>
    </xf>
    <xf numFmtId="3" fontId="3" fillId="3" borderId="0" xfId="1" applyNumberFormat="1" applyFont="1" applyFill="1" applyBorder="1" applyAlignment="1">
      <alignment horizontal="right" vertical="center"/>
    </xf>
    <xf numFmtId="0" fontId="3" fillId="3" borderId="0" xfId="0" applyFont="1" applyFill="1" applyBorder="1" applyAlignment="1">
      <alignment horizontal="right" vertical="center"/>
    </xf>
    <xf numFmtId="0" fontId="4" fillId="4" borderId="1" xfId="0" applyFont="1" applyFill="1" applyBorder="1" applyAlignment="1">
      <alignment horizontal="center"/>
    </xf>
    <xf numFmtId="0" fontId="4" fillId="4" borderId="1" xfId="0" applyFont="1" applyFill="1" applyBorder="1" applyAlignment="1">
      <alignment horizontal="right"/>
    </xf>
    <xf numFmtId="3" fontId="9" fillId="3" borderId="0" xfId="0" applyNumberFormat="1" applyFont="1" applyFill="1" applyBorder="1" applyAlignment="1">
      <alignment horizontal="center" vertical="center" wrapText="1"/>
    </xf>
    <xf numFmtId="3" fontId="2" fillId="3" borderId="0" xfId="0" applyNumberFormat="1" applyFont="1" applyFill="1" applyBorder="1" applyAlignment="1">
      <alignment horizontal="center" vertical="center"/>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4" fillId="4" borderId="2" xfId="0" applyFont="1" applyFill="1" applyBorder="1" applyAlignment="1">
      <alignment horizontal="center" vertical="center"/>
    </xf>
    <xf numFmtId="3" fontId="4" fillId="3" borderId="0" xfId="0" applyNumberFormat="1" applyFont="1" applyFill="1" applyBorder="1" applyAlignment="1">
      <alignment horizontal="center" vertical="center"/>
    </xf>
    <xf numFmtId="0" fontId="3" fillId="4" borderId="2" xfId="0" applyFont="1" applyFill="1" applyBorder="1" applyAlignment="1">
      <alignment horizontal="center" vertical="center"/>
    </xf>
    <xf numFmtId="0" fontId="3"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Alignment="1">
      <alignment horizontal="center" vertical="center"/>
    </xf>
    <xf numFmtId="0" fontId="2" fillId="4" borderId="2" xfId="0" applyFont="1" applyFill="1" applyBorder="1" applyAlignment="1">
      <alignment horizontal="center" vertical="center"/>
    </xf>
    <xf numFmtId="3" fontId="12" fillId="3" borderId="0" xfId="0" applyNumberFormat="1" applyFont="1" applyFill="1" applyBorder="1" applyAlignment="1">
      <alignment horizontal="right"/>
    </xf>
    <xf numFmtId="9" fontId="3" fillId="3" borderId="0" xfId="0" applyNumberFormat="1" applyFont="1" applyFill="1"/>
    <xf numFmtId="3" fontId="8" fillId="3" borderId="0" xfId="0" applyNumberFormat="1" applyFont="1" applyFill="1" applyBorder="1" applyAlignment="1">
      <alignment horizontal="right"/>
    </xf>
    <xf numFmtId="9" fontId="8" fillId="4" borderId="2" xfId="1" applyFont="1" applyFill="1" applyBorder="1"/>
    <xf numFmtId="3" fontId="8" fillId="4" borderId="2" xfId="1" applyNumberFormat="1" applyFont="1" applyFill="1" applyBorder="1"/>
    <xf numFmtId="3" fontId="8" fillId="3" borderId="0" xfId="1" applyNumberFormat="1" applyFont="1" applyFill="1" applyBorder="1" applyAlignment="1">
      <alignment horizontal="right"/>
    </xf>
    <xf numFmtId="0" fontId="8" fillId="4" borderId="2" xfId="0" applyFont="1" applyFill="1" applyBorder="1"/>
    <xf numFmtId="3" fontId="8" fillId="4" borderId="2" xfId="0" applyNumberFormat="1" applyFont="1" applyFill="1" applyBorder="1"/>
    <xf numFmtId="0" fontId="4" fillId="3" borderId="0" xfId="0" applyFont="1" applyFill="1" applyBorder="1"/>
    <xf numFmtId="0" fontId="4" fillId="3" borderId="0" xfId="0" applyFont="1" applyFill="1" applyBorder="1" applyAlignment="1">
      <alignment horizontal="center" vertical="center"/>
    </xf>
    <xf numFmtId="0" fontId="2" fillId="3" borderId="0" xfId="0" applyFont="1" applyFill="1" applyBorder="1" applyAlignment="1">
      <alignment horizontal="center" vertical="center" wrapText="1"/>
    </xf>
    <xf numFmtId="3" fontId="8" fillId="3" borderId="0" xfId="1" applyNumberFormat="1" applyFont="1" applyFill="1" applyBorder="1" applyAlignment="1">
      <alignment horizontal="right" vertical="center"/>
    </xf>
    <xf numFmtId="0" fontId="4" fillId="5" borderId="1" xfId="0" applyFont="1" applyFill="1" applyBorder="1"/>
    <xf numFmtId="3" fontId="4" fillId="4" borderId="2" xfId="0" applyNumberFormat="1" applyFont="1" applyFill="1" applyBorder="1"/>
    <xf numFmtId="164" fontId="4" fillId="4" borderId="2" xfId="1" applyNumberFormat="1" applyFont="1" applyFill="1" applyBorder="1"/>
    <xf numFmtId="9" fontId="10" fillId="4" borderId="2" xfId="1" applyFont="1" applyFill="1" applyBorder="1"/>
    <xf numFmtId="0" fontId="13" fillId="4" borderId="2" xfId="0" applyFont="1" applyFill="1" applyBorder="1" applyAlignment="1">
      <alignment horizontal="right"/>
    </xf>
    <xf numFmtId="0" fontId="13" fillId="4" borderId="2" xfId="0" applyFont="1" applyFill="1" applyBorder="1" applyAlignment="1">
      <alignment horizontal="center" vertical="center"/>
    </xf>
    <xf numFmtId="1" fontId="4" fillId="3" borderId="0" xfId="0" applyNumberFormat="1" applyFont="1" applyFill="1"/>
    <xf numFmtId="0" fontId="3" fillId="5" borderId="1" xfId="0" applyFont="1" applyFill="1" applyBorder="1" applyAlignment="1">
      <alignment horizontal="left" vertical="top" wrapText="1"/>
    </xf>
    <xf numFmtId="0" fontId="3" fillId="3" borderId="0" xfId="0" applyNumberFormat="1" applyFont="1" applyFill="1" applyAlignment="1">
      <alignment horizontal="left" vertical="top" wrapText="1"/>
    </xf>
    <xf numFmtId="0" fontId="4" fillId="3" borderId="0" xfId="0" applyFont="1" applyFill="1" applyAlignment="1">
      <alignment horizontal="left" vertical="top" wrapText="1"/>
    </xf>
    <xf numFmtId="0" fontId="3" fillId="3" borderId="0" xfId="0" applyFont="1" applyFill="1" applyAlignment="1">
      <alignment horizontal="left" vertical="top" wrapText="1"/>
    </xf>
    <xf numFmtId="0" fontId="3" fillId="3" borderId="2" xfId="0" applyFont="1" applyFill="1" applyBorder="1" applyAlignment="1">
      <alignment horizontal="left" vertical="top" wrapText="1"/>
    </xf>
    <xf numFmtId="0" fontId="3" fillId="3" borderId="0" xfId="0" applyFont="1" applyFill="1" applyAlignment="1">
      <alignment horizontal="justify"/>
    </xf>
    <xf numFmtId="0" fontId="3" fillId="3" borderId="0" xfId="0" applyFont="1" applyFill="1" applyAlignment="1">
      <alignment vertical="top" wrapText="1"/>
    </xf>
    <xf numFmtId="0" fontId="6" fillId="5" borderId="1" xfId="0" applyFont="1" applyFill="1" applyBorder="1"/>
    <xf numFmtId="0" fontId="6" fillId="5" borderId="1" xfId="0" applyFont="1" applyFill="1" applyBorder="1" applyAlignment="1">
      <alignment horizontal="left" vertical="top"/>
    </xf>
    <xf numFmtId="0" fontId="3" fillId="3" borderId="0" xfId="0" applyFont="1" applyFill="1" applyBorder="1" applyAlignment="1">
      <alignment horizontal="justify"/>
    </xf>
    <xf numFmtId="0" fontId="3" fillId="3" borderId="0" xfId="0" applyFont="1" applyFill="1" applyBorder="1" applyAlignment="1">
      <alignment horizontal="justify" vertical="center"/>
    </xf>
    <xf numFmtId="0" fontId="3" fillId="3" borderId="0" xfId="0" applyFont="1" applyFill="1" applyBorder="1" applyAlignment="1">
      <alignment horizontal="left" vertical="top" wrapText="1"/>
    </xf>
    <xf numFmtId="0" fontId="5" fillId="4" borderId="0" xfId="0" applyFont="1" applyFill="1" applyAlignment="1">
      <alignment horizontal="left" vertical="top" wrapText="1"/>
    </xf>
    <xf numFmtId="0" fontId="5" fillId="4" borderId="0" xfId="0" applyFont="1" applyFill="1" applyBorder="1" applyAlignment="1">
      <alignment horizontal="left" vertical="top" wrapText="1"/>
    </xf>
    <xf numFmtId="3" fontId="2" fillId="3" borderId="0" xfId="0" applyNumberFormat="1" applyFont="1" applyFill="1" applyBorder="1" applyAlignment="1">
      <alignment horizontal="right" vertical="center" wrapText="1"/>
    </xf>
    <xf numFmtId="0" fontId="3" fillId="0" borderId="0" xfId="0" applyFont="1"/>
    <xf numFmtId="0" fontId="2" fillId="3" borderId="0" xfId="0" applyNumberFormat="1" applyFont="1" applyFill="1" applyBorder="1" applyAlignment="1">
      <alignment horizontal="right"/>
    </xf>
    <xf numFmtId="3" fontId="4" fillId="4" borderId="2" xfId="0" applyNumberFormat="1" applyFont="1" applyFill="1" applyBorder="1" applyAlignment="1">
      <alignment horizontal="center"/>
    </xf>
    <xf numFmtId="4" fontId="4" fillId="4" borderId="2" xfId="0" applyNumberFormat="1" applyFont="1" applyFill="1" applyBorder="1" applyAlignment="1">
      <alignment horizontal="right"/>
    </xf>
    <xf numFmtId="2" fontId="4" fillId="4" borderId="2" xfId="0" applyNumberFormat="1" applyFont="1" applyFill="1" applyBorder="1" applyAlignment="1">
      <alignment horizontal="right"/>
    </xf>
    <xf numFmtId="1" fontId="3" fillId="3" borderId="0" xfId="0" applyNumberFormat="1" applyFont="1" applyFill="1" applyBorder="1" applyAlignment="1">
      <alignment horizontal="right"/>
    </xf>
    <xf numFmtId="3" fontId="9" fillId="3" borderId="0" xfId="0" applyNumberFormat="1" applyFont="1" applyFill="1" applyBorder="1" applyAlignment="1">
      <alignment horizontal="right"/>
    </xf>
    <xf numFmtId="3" fontId="8" fillId="3" borderId="0" xfId="0" applyNumberFormat="1" applyFont="1" applyFill="1"/>
    <xf numFmtId="0" fontId="2" fillId="3" borderId="0" xfId="0" applyFont="1" applyFill="1" applyBorder="1" applyAlignment="1">
      <alignment horizontal="right" vertical="center" wrapText="1"/>
    </xf>
    <xf numFmtId="3" fontId="4" fillId="4" borderId="2" xfId="0" applyNumberFormat="1" applyFont="1" applyFill="1" applyBorder="1" applyAlignment="1">
      <alignment horizontal="right" vertical="center"/>
    </xf>
    <xf numFmtId="0" fontId="7" fillId="3" borderId="0" xfId="0" applyFont="1" applyFill="1"/>
    <xf numFmtId="0" fontId="7" fillId="3" borderId="0" xfId="0" applyFont="1" applyFill="1" applyAlignment="1">
      <alignment horizontal="right"/>
    </xf>
    <xf numFmtId="0" fontId="6" fillId="5" borderId="1" xfId="0" applyFont="1" applyFill="1" applyBorder="1" applyAlignment="1">
      <alignment horizontal="left" vertical="top" wrapText="1"/>
    </xf>
    <xf numFmtId="0" fontId="6" fillId="5" borderId="2" xfId="0" applyFont="1" applyFill="1" applyBorder="1" applyAlignment="1">
      <alignment horizontal="left"/>
    </xf>
    <xf numFmtId="0" fontId="7" fillId="5" borderId="2" xfId="0" applyFont="1" applyFill="1" applyBorder="1" applyAlignment="1">
      <alignment horizontal="left"/>
    </xf>
    <xf numFmtId="0" fontId="7" fillId="3" borderId="2" xfId="0" applyFont="1" applyFill="1" applyBorder="1" applyAlignment="1">
      <alignment horizontal="left"/>
    </xf>
    <xf numFmtId="0" fontId="7" fillId="3" borderId="2" xfId="0" applyFont="1" applyFill="1" applyBorder="1"/>
    <xf numFmtId="0" fontId="3" fillId="3" borderId="0" xfId="0" applyFont="1" applyFill="1" applyBorder="1" applyAlignment="1">
      <alignment horizontal="right" vertical="top" wrapText="1"/>
    </xf>
    <xf numFmtId="164" fontId="8" fillId="3" borderId="0" xfId="1" applyNumberFormat="1" applyFont="1" applyFill="1" applyBorder="1" applyAlignment="1">
      <alignment horizontal="right" vertical="center"/>
    </xf>
    <xf numFmtId="0" fontId="0" fillId="3" borderId="0" xfId="0" applyNumberFormat="1" applyFill="1"/>
    <xf numFmtId="0" fontId="0" fillId="3" borderId="0" xfId="0" applyNumberFormat="1" applyFill="1" applyAlignment="1">
      <alignment wrapText="1"/>
    </xf>
    <xf numFmtId="0" fontId="4" fillId="3" borderId="0" xfId="0" applyFont="1" applyFill="1" applyBorder="1" applyAlignment="1">
      <alignment horizontal="left" vertical="top" wrapText="1"/>
    </xf>
    <xf numFmtId="0" fontId="3" fillId="5" borderId="1" xfId="0" applyFont="1" applyFill="1" applyBorder="1"/>
    <xf numFmtId="0" fontId="4" fillId="3" borderId="0" xfId="0" applyFont="1" applyFill="1" applyAlignment="1">
      <alignment horizontal="right" vertical="top"/>
    </xf>
    <xf numFmtId="0" fontId="3" fillId="3" borderId="0" xfId="0" applyFont="1" applyFill="1" applyBorder="1" applyAlignment="1">
      <alignment horizontal="center"/>
    </xf>
    <xf numFmtId="9" fontId="10" fillId="4" borderId="2" xfId="1" applyNumberFormat="1" applyFont="1" applyFill="1" applyBorder="1"/>
    <xf numFmtId="164" fontId="4" fillId="4" borderId="2" xfId="1" applyNumberFormat="1" applyFont="1" applyFill="1" applyBorder="1" applyAlignment="1">
      <alignment horizontal="right"/>
    </xf>
    <xf numFmtId="164" fontId="3" fillId="3" borderId="0" xfId="1" applyNumberFormat="1" applyFont="1" applyFill="1" applyBorder="1" applyAlignment="1">
      <alignment horizontal="right" vertical="center"/>
    </xf>
    <xf numFmtId="164" fontId="3" fillId="3" borderId="0" xfId="1" applyNumberFormat="1" applyFont="1" applyFill="1" applyBorder="1" applyAlignment="1">
      <alignment vertical="center"/>
    </xf>
    <xf numFmtId="164" fontId="4" fillId="3" borderId="0" xfId="1" applyNumberFormat="1" applyFont="1" applyFill="1" applyBorder="1"/>
    <xf numFmtId="3" fontId="3" fillId="3" borderId="0" xfId="0" applyNumberFormat="1" applyFont="1" applyFill="1" applyBorder="1" applyAlignment="1">
      <alignment horizontal="center" vertical="center"/>
    </xf>
    <xf numFmtId="9" fontId="4" fillId="4" borderId="2" xfId="0" applyNumberFormat="1" applyFont="1" applyFill="1" applyBorder="1" applyAlignment="1">
      <alignment horizontal="right"/>
    </xf>
    <xf numFmtId="164" fontId="2" fillId="3" borderId="0" xfId="1" applyNumberFormat="1" applyFont="1" applyFill="1" applyBorder="1" applyAlignment="1">
      <alignment horizontal="right"/>
    </xf>
    <xf numFmtId="164" fontId="9" fillId="3" borderId="0" xfId="1" applyNumberFormat="1" applyFont="1" applyFill="1" applyBorder="1"/>
    <xf numFmtId="164" fontId="3" fillId="4" borderId="2" xfId="1" applyNumberFormat="1" applyFont="1" applyFill="1" applyBorder="1" applyAlignment="1">
      <alignment horizontal="right"/>
    </xf>
    <xf numFmtId="164" fontId="3" fillId="3" borderId="0" xfId="0" applyNumberFormat="1" applyFont="1" applyFill="1" applyAlignment="1">
      <alignment horizontal="right"/>
    </xf>
    <xf numFmtId="164" fontId="3" fillId="4" borderId="2" xfId="1" applyNumberFormat="1" applyFont="1" applyFill="1" applyBorder="1"/>
    <xf numFmtId="164" fontId="3" fillId="4" borderId="2" xfId="0" applyNumberFormat="1" applyFont="1" applyFill="1" applyBorder="1"/>
    <xf numFmtId="164" fontId="8" fillId="3" borderId="0" xfId="1" applyNumberFormat="1" applyFont="1" applyFill="1" applyBorder="1"/>
    <xf numFmtId="164" fontId="8" fillId="4" borderId="2" xfId="1" applyNumberFormat="1" applyFont="1" applyFill="1" applyBorder="1"/>
    <xf numFmtId="164" fontId="8" fillId="4" borderId="2" xfId="0" applyNumberFormat="1" applyFont="1" applyFill="1" applyBorder="1"/>
    <xf numFmtId="0" fontId="4" fillId="3" borderId="0" xfId="0" applyFont="1" applyFill="1" applyBorder="1" applyAlignment="1">
      <alignment horizontal="left" vertical="top"/>
    </xf>
    <xf numFmtId="0" fontId="4" fillId="3" borderId="3" xfId="0" applyFont="1" applyFill="1" applyBorder="1" applyAlignment="1">
      <alignment horizontal="left" vertical="top" wrapText="1"/>
    </xf>
    <xf numFmtId="0" fontId="4" fillId="3" borderId="0" xfId="0" applyFont="1" applyFill="1" applyAlignment="1">
      <alignment horizontal="left" vertical="top" wrapText="1"/>
    </xf>
    <xf numFmtId="0" fontId="4" fillId="3" borderId="2" xfId="0" applyFont="1" applyFill="1" applyBorder="1" applyAlignment="1">
      <alignment horizontal="left" vertical="top" wrapText="1"/>
    </xf>
    <xf numFmtId="0" fontId="14" fillId="2" borderId="2" xfId="0" applyFont="1" applyFill="1" applyBorder="1" applyAlignment="1">
      <alignment horizontal="center" vertical="center"/>
    </xf>
    <xf numFmtId="0" fontId="14" fillId="2" borderId="2" xfId="0" applyFont="1" applyFill="1" applyBorder="1" applyAlignment="1">
      <alignment horizontal="center"/>
    </xf>
    <xf numFmtId="0" fontId="3" fillId="3" borderId="0" xfId="0" applyFont="1" applyFill="1" applyBorder="1" applyAlignment="1">
      <alignment horizontal="center"/>
    </xf>
    <xf numFmtId="0" fontId="2" fillId="3" borderId="3" xfId="0" applyFont="1" applyFill="1" applyBorder="1" applyAlignment="1">
      <alignment horizontal="left" vertical="top" wrapText="1"/>
    </xf>
    <xf numFmtId="0" fontId="3" fillId="3" borderId="0" xfId="0" applyFont="1" applyFill="1" applyBorder="1" applyAlignment="1">
      <alignment horizontal="center" vertical="center"/>
    </xf>
    <xf numFmtId="0" fontId="2" fillId="3" borderId="3" xfId="0" applyFont="1" applyFill="1" applyBorder="1" applyAlignment="1">
      <alignment horizontal="left" wrapText="1"/>
    </xf>
  </cellXfs>
  <cellStyles count="2">
    <cellStyle name="Normal" xfId="0" builtinId="0"/>
    <cellStyle name="Porcentual"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178594</xdr:colOff>
      <xdr:row>0</xdr:row>
      <xdr:rowOff>76200</xdr:rowOff>
    </xdr:from>
    <xdr:to>
      <xdr:col>1</xdr:col>
      <xdr:colOff>1416844</xdr:colOff>
      <xdr:row>6</xdr:row>
      <xdr:rowOff>109495</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535782" y="76200"/>
          <a:ext cx="1238250" cy="1188201"/>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166688</xdr:colOff>
      <xdr:row>0</xdr:row>
      <xdr:rowOff>83344</xdr:rowOff>
    </xdr:from>
    <xdr:to>
      <xdr:col>1</xdr:col>
      <xdr:colOff>1296195</xdr:colOff>
      <xdr:row>6</xdr:row>
      <xdr:rowOff>64294</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762001" y="83344"/>
          <a:ext cx="1129507" cy="1016794"/>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166688</xdr:colOff>
      <xdr:row>0</xdr:row>
      <xdr:rowOff>83344</xdr:rowOff>
    </xdr:from>
    <xdr:to>
      <xdr:col>1</xdr:col>
      <xdr:colOff>1296195</xdr:colOff>
      <xdr:row>6</xdr:row>
      <xdr:rowOff>64294</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757238" y="83344"/>
          <a:ext cx="1129507" cy="103822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2:J86"/>
  <sheetViews>
    <sheetView zoomScale="90" zoomScaleNormal="90" workbookViewId="0">
      <selection activeCell="C81" sqref="C81"/>
    </sheetView>
  </sheetViews>
  <sheetFormatPr baseColWidth="10" defaultRowHeight="15"/>
  <cols>
    <col min="1" max="1" width="5.28515625" style="1" customWidth="1"/>
    <col min="2" max="2" width="28.5703125" style="59" customWidth="1"/>
    <col min="3" max="3" width="180.28515625" style="1" customWidth="1"/>
    <col min="4" max="16384" width="11.42578125" style="1"/>
  </cols>
  <sheetData>
    <row r="2" spans="1:10" ht="15.75">
      <c r="B2" s="58"/>
      <c r="C2" s="5" t="s">
        <v>5</v>
      </c>
      <c r="D2" s="3"/>
      <c r="E2" s="3"/>
      <c r="F2" s="3"/>
      <c r="G2" s="3"/>
      <c r="H2" s="3"/>
      <c r="I2" s="3"/>
      <c r="J2" s="3"/>
    </row>
    <row r="3" spans="1:10">
      <c r="B3" s="58"/>
      <c r="C3" s="4" t="s">
        <v>4</v>
      </c>
      <c r="D3" s="3"/>
      <c r="E3" s="3"/>
      <c r="F3" s="3"/>
      <c r="G3" s="3"/>
      <c r="H3" s="3"/>
      <c r="I3" s="3"/>
      <c r="J3" s="3"/>
    </row>
    <row r="4" spans="1:10">
      <c r="B4" s="58"/>
      <c r="C4" s="3"/>
      <c r="D4" s="3"/>
      <c r="E4" s="3"/>
      <c r="F4" s="3"/>
      <c r="G4" s="3"/>
      <c r="H4" s="3"/>
      <c r="I4" s="3"/>
      <c r="J4" s="3"/>
    </row>
    <row r="5" spans="1:10">
      <c r="B5" s="58"/>
      <c r="C5" s="3"/>
      <c r="D5" s="3"/>
      <c r="E5" s="3"/>
      <c r="F5" s="3"/>
      <c r="G5" s="3"/>
      <c r="H5" s="3"/>
      <c r="I5" s="3"/>
      <c r="J5" s="3"/>
    </row>
    <row r="6" spans="1:10">
      <c r="B6" s="58"/>
      <c r="C6" s="3"/>
      <c r="D6" s="3"/>
      <c r="E6" s="3"/>
      <c r="F6" s="3"/>
      <c r="G6" s="3"/>
      <c r="H6" s="3"/>
      <c r="I6" s="3"/>
      <c r="J6" s="3"/>
    </row>
    <row r="7" spans="1:10">
      <c r="B7" s="58"/>
      <c r="C7" s="3"/>
      <c r="D7" s="3"/>
      <c r="E7" s="3"/>
      <c r="F7" s="3"/>
      <c r="G7" s="3"/>
      <c r="H7" s="3"/>
      <c r="I7" s="3"/>
      <c r="J7" s="3"/>
    </row>
    <row r="8" spans="1:10" ht="15.75">
      <c r="B8" s="60" t="s">
        <v>49</v>
      </c>
      <c r="C8" s="3"/>
      <c r="D8" s="3"/>
      <c r="E8" s="3"/>
      <c r="F8" s="3"/>
      <c r="G8" s="3"/>
      <c r="H8" s="3"/>
      <c r="I8" s="3"/>
      <c r="J8" s="3"/>
    </row>
    <row r="9" spans="1:10">
      <c r="B9" s="116" t="s">
        <v>138</v>
      </c>
      <c r="C9" s="3"/>
      <c r="D9" s="3"/>
      <c r="E9" s="3"/>
      <c r="F9" s="3"/>
      <c r="G9" s="3"/>
      <c r="H9" s="3"/>
      <c r="I9" s="3"/>
      <c r="J9" s="3"/>
    </row>
    <row r="10" spans="1:10">
      <c r="B10" s="58" t="s">
        <v>139</v>
      </c>
      <c r="C10" s="3"/>
      <c r="D10" s="3"/>
      <c r="E10" s="3"/>
      <c r="F10" s="3"/>
      <c r="G10" s="3"/>
      <c r="H10" s="3"/>
      <c r="I10" s="3"/>
      <c r="J10" s="3"/>
    </row>
    <row r="11" spans="1:10" ht="15.75">
      <c r="B11" s="60"/>
      <c r="C11" s="3"/>
      <c r="D11" s="3"/>
      <c r="E11" s="3"/>
      <c r="F11" s="3"/>
      <c r="G11" s="3"/>
      <c r="H11" s="3"/>
      <c r="I11" s="3"/>
      <c r="J11" s="3"/>
    </row>
    <row r="12" spans="1:10" ht="15.75">
      <c r="A12" s="57"/>
      <c r="B12" s="108" t="s">
        <v>128</v>
      </c>
      <c r="C12" s="101"/>
      <c r="D12" s="3"/>
      <c r="E12" s="3"/>
      <c r="F12" s="3"/>
      <c r="G12" s="3"/>
      <c r="H12" s="3"/>
      <c r="I12" s="3"/>
      <c r="J12" s="3"/>
    </row>
    <row r="13" spans="1:10" ht="45" customHeight="1">
      <c r="A13" s="57"/>
      <c r="B13" s="103" t="s">
        <v>50</v>
      </c>
      <c r="C13" s="102" t="s">
        <v>48</v>
      </c>
    </row>
    <row r="14" spans="1:10" ht="34.5" customHeight="1">
      <c r="A14" s="57"/>
      <c r="B14" s="103" t="s">
        <v>51</v>
      </c>
      <c r="C14" s="104" t="s">
        <v>140</v>
      </c>
    </row>
    <row r="15" spans="1:10" ht="15.75">
      <c r="A15" s="57"/>
      <c r="B15" s="108" t="s">
        <v>67</v>
      </c>
      <c r="C15" s="94"/>
    </row>
    <row r="16" spans="1:10" ht="57.75" customHeight="1">
      <c r="A16" s="57"/>
      <c r="B16" s="158" t="s">
        <v>7</v>
      </c>
      <c r="C16" s="104" t="s">
        <v>52</v>
      </c>
    </row>
    <row r="17" spans="1:3" ht="42.75" customHeight="1">
      <c r="A17" s="57"/>
      <c r="B17" s="159"/>
      <c r="C17" s="104" t="s">
        <v>58</v>
      </c>
    </row>
    <row r="18" spans="1:3" ht="30" customHeight="1">
      <c r="A18" s="57"/>
      <c r="B18" s="159"/>
      <c r="C18" s="104" t="s">
        <v>59</v>
      </c>
    </row>
    <row r="19" spans="1:3" ht="30.75" customHeight="1">
      <c r="A19" s="57"/>
      <c r="B19" s="159"/>
      <c r="C19" s="104" t="s">
        <v>60</v>
      </c>
    </row>
    <row r="20" spans="1:3" ht="57.75" customHeight="1">
      <c r="A20" s="57"/>
      <c r="B20" s="160"/>
      <c r="C20" s="105" t="s">
        <v>61</v>
      </c>
    </row>
    <row r="21" spans="1:3" ht="30.75" customHeight="1">
      <c r="A21" s="57"/>
      <c r="B21" s="158" t="s">
        <v>8</v>
      </c>
      <c r="C21" s="104" t="s">
        <v>53</v>
      </c>
    </row>
    <row r="22" spans="1:3" ht="17.25" customHeight="1">
      <c r="A22" s="57"/>
      <c r="B22" s="159"/>
      <c r="C22" s="104" t="s">
        <v>62</v>
      </c>
    </row>
    <row r="23" spans="1:3" ht="27.75" customHeight="1">
      <c r="A23" s="57"/>
      <c r="B23" s="159"/>
      <c r="C23" s="104" t="s">
        <v>63</v>
      </c>
    </row>
    <row r="24" spans="1:3" ht="43.5" customHeight="1">
      <c r="A24" s="57"/>
      <c r="B24" s="160"/>
      <c r="C24" s="105" t="s">
        <v>64</v>
      </c>
    </row>
    <row r="25" spans="1:3" ht="19.5" customHeight="1">
      <c r="A25" s="57"/>
      <c r="B25" s="158" t="s">
        <v>129</v>
      </c>
      <c r="C25" s="104" t="s">
        <v>54</v>
      </c>
    </row>
    <row r="26" spans="1:3" ht="17.25" customHeight="1">
      <c r="A26" s="57"/>
      <c r="B26" s="159"/>
      <c r="C26" s="104" t="s">
        <v>55</v>
      </c>
    </row>
    <row r="27" spans="1:3" ht="28.5" customHeight="1">
      <c r="A27" s="57"/>
      <c r="B27" s="159"/>
      <c r="C27" s="104" t="s">
        <v>65</v>
      </c>
    </row>
    <row r="28" spans="1:3" ht="28.5" customHeight="1">
      <c r="A28" s="57"/>
      <c r="B28" s="160"/>
      <c r="C28" s="105" t="s">
        <v>66</v>
      </c>
    </row>
    <row r="29" spans="1:3" ht="30.75" customHeight="1">
      <c r="A29" s="57"/>
      <c r="B29" s="158" t="s">
        <v>9</v>
      </c>
      <c r="C29" s="112" t="s">
        <v>56</v>
      </c>
    </row>
    <row r="30" spans="1:3" ht="30.75" customHeight="1">
      <c r="A30" s="57"/>
      <c r="B30" s="160"/>
      <c r="C30" s="104" t="s">
        <v>57</v>
      </c>
    </row>
    <row r="31" spans="1:3">
      <c r="A31" s="57"/>
      <c r="B31" s="109" t="s">
        <v>68</v>
      </c>
      <c r="C31" s="101"/>
    </row>
    <row r="32" spans="1:3" ht="39.75" customHeight="1">
      <c r="B32" s="158" t="s">
        <v>124</v>
      </c>
      <c r="C32" s="107" t="s">
        <v>71</v>
      </c>
    </row>
    <row r="33" spans="2:3" ht="32.25" customHeight="1">
      <c r="B33" s="159"/>
      <c r="C33" s="104" t="s">
        <v>110</v>
      </c>
    </row>
    <row r="34" spans="2:3" ht="32.25" customHeight="1">
      <c r="B34" s="159"/>
      <c r="C34" s="104" t="s">
        <v>113</v>
      </c>
    </row>
    <row r="35" spans="2:3" ht="18" customHeight="1">
      <c r="B35" s="159"/>
      <c r="C35" s="104" t="s">
        <v>114</v>
      </c>
    </row>
    <row r="36" spans="2:3" ht="18" customHeight="1">
      <c r="B36" s="159"/>
      <c r="C36" s="104" t="s">
        <v>115</v>
      </c>
    </row>
    <row r="37" spans="2:3" ht="15.75" customHeight="1">
      <c r="B37" s="159"/>
      <c r="C37" s="104" t="s">
        <v>116</v>
      </c>
    </row>
    <row r="38" spans="2:3" ht="17.25" customHeight="1">
      <c r="B38" s="159"/>
      <c r="C38" s="104" t="s">
        <v>117</v>
      </c>
    </row>
    <row r="39" spans="2:3" ht="17.25" customHeight="1">
      <c r="B39" s="159"/>
      <c r="C39" s="104" t="s">
        <v>118</v>
      </c>
    </row>
    <row r="40" spans="2:3" ht="21" customHeight="1">
      <c r="B40" s="160"/>
      <c r="C40" s="105" t="s">
        <v>119</v>
      </c>
    </row>
    <row r="41" spans="2:3" ht="38.25" customHeight="1">
      <c r="B41" s="158" t="s">
        <v>125</v>
      </c>
      <c r="C41" s="104" t="s">
        <v>72</v>
      </c>
    </row>
    <row r="42" spans="2:3" ht="18.75" customHeight="1">
      <c r="B42" s="159"/>
      <c r="C42" s="104" t="s">
        <v>120</v>
      </c>
    </row>
    <row r="43" spans="2:3" ht="28.5" customHeight="1">
      <c r="B43" s="159"/>
      <c r="C43" s="104" t="s">
        <v>121</v>
      </c>
    </row>
    <row r="44" spans="2:3" ht="27.75" customHeight="1">
      <c r="B44" s="159"/>
      <c r="C44" s="104" t="s">
        <v>123</v>
      </c>
    </row>
    <row r="45" spans="2:3" ht="30.75" customHeight="1">
      <c r="B45" s="160"/>
      <c r="C45" s="105" t="s">
        <v>122</v>
      </c>
    </row>
    <row r="46" spans="2:3" ht="27">
      <c r="B46" s="158" t="s">
        <v>126</v>
      </c>
      <c r="C46" s="104" t="s">
        <v>127</v>
      </c>
    </row>
    <row r="47" spans="2:3">
      <c r="B47" s="159"/>
      <c r="C47" s="113" t="s">
        <v>69</v>
      </c>
    </row>
    <row r="48" spans="2:3" ht="27">
      <c r="B48" s="159"/>
      <c r="C48" s="106" t="s">
        <v>70</v>
      </c>
    </row>
    <row r="49" spans="2:3" ht="27">
      <c r="B49" s="159"/>
      <c r="C49" s="110" t="s">
        <v>109</v>
      </c>
    </row>
    <row r="50" spans="2:3" ht="27">
      <c r="B50" s="159"/>
      <c r="C50" s="110" t="s">
        <v>155</v>
      </c>
    </row>
    <row r="51" spans="2:3">
      <c r="B51" s="159"/>
      <c r="C51" s="110" t="s">
        <v>111</v>
      </c>
    </row>
    <row r="52" spans="2:3">
      <c r="B52" s="159"/>
      <c r="C52" s="111" t="s">
        <v>112</v>
      </c>
    </row>
    <row r="53" spans="2:3">
      <c r="B53" s="159"/>
      <c r="C53" s="114" t="s">
        <v>73</v>
      </c>
    </row>
    <row r="54" spans="2:3" ht="27">
      <c r="B54" s="159"/>
      <c r="C54" s="112" t="s">
        <v>74</v>
      </c>
    </row>
    <row r="55" spans="2:3">
      <c r="B55" s="159"/>
      <c r="C55" s="114" t="s">
        <v>75</v>
      </c>
    </row>
    <row r="56" spans="2:3">
      <c r="B56" s="160"/>
      <c r="C56" s="105" t="s">
        <v>76</v>
      </c>
    </row>
    <row r="57" spans="2:3">
      <c r="B57" s="137"/>
      <c r="C57" s="112"/>
    </row>
    <row r="58" spans="2:3">
      <c r="B58" s="128" t="s">
        <v>163</v>
      </c>
      <c r="C58" s="128"/>
    </row>
    <row r="59" spans="2:3" ht="18" customHeight="1">
      <c r="B59" s="157" t="s">
        <v>160</v>
      </c>
      <c r="C59" s="112"/>
    </row>
    <row r="60" spans="2:3" ht="18" customHeight="1">
      <c r="B60" s="139" t="s">
        <v>168</v>
      </c>
      <c r="C60" s="112" t="s">
        <v>157</v>
      </c>
    </row>
    <row r="61" spans="2:3" ht="18" customHeight="1">
      <c r="B61" s="139" t="s">
        <v>169</v>
      </c>
      <c r="C61" s="112" t="s">
        <v>158</v>
      </c>
    </row>
    <row r="62" spans="2:3" ht="30" customHeight="1">
      <c r="B62" s="139" t="s">
        <v>170</v>
      </c>
      <c r="C62" s="112" t="s">
        <v>161</v>
      </c>
    </row>
    <row r="63" spans="2:3" ht="40.5">
      <c r="B63" s="137" t="s">
        <v>159</v>
      </c>
      <c r="C63" s="112" t="s">
        <v>162</v>
      </c>
    </row>
    <row r="64" spans="2:3">
      <c r="B64" s="137"/>
      <c r="C64" s="136"/>
    </row>
    <row r="65" spans="2:3" ht="52.5" customHeight="1">
      <c r="B65" s="137" t="s">
        <v>167</v>
      </c>
      <c r="C65" s="112" t="s">
        <v>171</v>
      </c>
    </row>
    <row r="66" spans="2:3">
      <c r="B66" s="58"/>
      <c r="C66" s="135"/>
    </row>
    <row r="67" spans="2:3">
      <c r="B67" s="128" t="s">
        <v>141</v>
      </c>
      <c r="C67" s="138"/>
    </row>
    <row r="68" spans="2:3">
      <c r="B68" s="133" t="s">
        <v>145</v>
      </c>
      <c r="C68" s="8" t="s">
        <v>151</v>
      </c>
    </row>
    <row r="69" spans="2:3">
      <c r="B69" s="133" t="s">
        <v>146</v>
      </c>
      <c r="C69" s="8" t="s">
        <v>152</v>
      </c>
    </row>
    <row r="70" spans="2:3">
      <c r="B70" s="133" t="s">
        <v>147</v>
      </c>
      <c r="C70" s="8" t="s">
        <v>153</v>
      </c>
    </row>
    <row r="71" spans="2:3">
      <c r="B71" s="133" t="s">
        <v>148</v>
      </c>
      <c r="C71" s="8" t="s">
        <v>154</v>
      </c>
    </row>
    <row r="72" spans="2:3">
      <c r="B72" s="35" t="s">
        <v>149</v>
      </c>
      <c r="C72" s="3" t="s">
        <v>143</v>
      </c>
    </row>
    <row r="73" spans="2:3">
      <c r="B73" s="35" t="s">
        <v>150</v>
      </c>
      <c r="C73" s="3" t="s">
        <v>156</v>
      </c>
    </row>
    <row r="74" spans="2:3" ht="16.5">
      <c r="B74" s="131"/>
      <c r="C74" s="132"/>
    </row>
    <row r="75" spans="2:3" ht="16.5">
      <c r="B75" s="129" t="s">
        <v>142</v>
      </c>
      <c r="C75" s="130"/>
    </row>
    <row r="76" spans="2:3" ht="16.5">
      <c r="B76" s="127" t="s">
        <v>144</v>
      </c>
      <c r="C76" s="126"/>
    </row>
    <row r="83" spans="4:4">
      <c r="D83" s="135"/>
    </row>
    <row r="86" spans="4:4">
      <c r="D86" s="136"/>
    </row>
  </sheetData>
  <mergeCells count="7">
    <mergeCell ref="B41:B45"/>
    <mergeCell ref="B46:B56"/>
    <mergeCell ref="B16:B20"/>
    <mergeCell ref="B21:B24"/>
    <mergeCell ref="B25:B28"/>
    <mergeCell ref="B29:B30"/>
    <mergeCell ref="B32:B40"/>
  </mergeCells>
  <pageMargins left="0.70866141732283472" right="0.70866141732283472" top="0.74803149606299213" bottom="0.74803149606299213" header="0.31496062992125984" footer="0.31496062992125984"/>
  <pageSetup scale="41" fitToHeight="2" orientation="landscape" verticalDpi="0" r:id="rId1"/>
  <drawing r:id="rId2"/>
</worksheet>
</file>

<file path=xl/worksheets/sheet2.xml><?xml version="1.0" encoding="utf-8"?>
<worksheet xmlns="http://schemas.openxmlformats.org/spreadsheetml/2006/main" xmlns:r="http://schemas.openxmlformats.org/officeDocument/2006/relationships">
  <dimension ref="B2:K91"/>
  <sheetViews>
    <sheetView tabSelected="1" zoomScale="90" zoomScaleNormal="90" workbookViewId="0">
      <selection activeCell="B3" sqref="B3"/>
    </sheetView>
  </sheetViews>
  <sheetFormatPr baseColWidth="10" defaultRowHeight="13.5"/>
  <cols>
    <col min="1" max="1" width="8.85546875" style="3" customWidth="1"/>
    <col min="2" max="2" width="37.140625" style="3" customWidth="1"/>
    <col min="3" max="3" width="15.28515625" style="3" customWidth="1"/>
    <col min="4" max="4" width="12.28515625" style="3" customWidth="1"/>
    <col min="5" max="8" width="15.7109375" style="3" customWidth="1"/>
    <col min="9" max="9" width="18.5703125" style="3" customWidth="1"/>
    <col min="10" max="12" width="15.7109375" style="3" customWidth="1"/>
    <col min="13" max="13" width="16.5703125" style="3" customWidth="1"/>
    <col min="14" max="49" width="15.7109375" style="3" customWidth="1"/>
    <col min="50" max="16384" width="11.42578125" style="3"/>
  </cols>
  <sheetData>
    <row r="2" spans="2:9" ht="15.75">
      <c r="C2" s="5" t="s">
        <v>5</v>
      </c>
    </row>
    <row r="3" spans="2:9">
      <c r="C3" s="4" t="s">
        <v>4</v>
      </c>
    </row>
    <row r="4" spans="2:9">
      <c r="D4" s="4"/>
    </row>
    <row r="8" spans="2:9" s="7" customFormat="1">
      <c r="B8" s="7" t="s">
        <v>11</v>
      </c>
    </row>
    <row r="9" spans="2:9" s="7" customFormat="1">
      <c r="B9" s="7" t="s">
        <v>12</v>
      </c>
    </row>
    <row r="10" spans="2:9" s="7" customFormat="1">
      <c r="B10" s="7" t="s">
        <v>17</v>
      </c>
    </row>
    <row r="11" spans="2:9">
      <c r="B11" s="6"/>
      <c r="C11" s="6"/>
    </row>
    <row r="12" spans="2:9">
      <c r="B12" s="33" t="s">
        <v>98</v>
      </c>
    </row>
    <row r="14" spans="2:9">
      <c r="B14" s="3" t="s">
        <v>3</v>
      </c>
    </row>
    <row r="15" spans="2:9" ht="15">
      <c r="B15" s="162" t="s">
        <v>101</v>
      </c>
      <c r="C15" s="162"/>
      <c r="D15" s="162"/>
      <c r="E15" s="162"/>
      <c r="F15" s="162"/>
      <c r="G15" s="162"/>
      <c r="H15" s="162"/>
      <c r="I15" s="162"/>
    </row>
    <row r="16" spans="2:9">
      <c r="B16" s="23"/>
      <c r="C16" s="62" t="s">
        <v>82</v>
      </c>
      <c r="D16" s="23">
        <v>2009</v>
      </c>
      <c r="E16" s="23">
        <v>2010</v>
      </c>
      <c r="F16" s="23">
        <v>2011</v>
      </c>
      <c r="G16" s="23">
        <v>2012</v>
      </c>
      <c r="H16" s="23">
        <v>2013</v>
      </c>
      <c r="I16" s="27" t="s">
        <v>22</v>
      </c>
    </row>
    <row r="17" spans="2:9" ht="14.25">
      <c r="B17" s="16" t="s">
        <v>83</v>
      </c>
      <c r="C17" s="64" t="s">
        <v>86</v>
      </c>
      <c r="D17" s="15">
        <v>8724.0881667451995</v>
      </c>
      <c r="E17" s="15">
        <v>9143.7623124309794</v>
      </c>
      <c r="F17" s="15">
        <v>8856.494955251419</v>
      </c>
      <c r="G17" s="15">
        <v>9190.1309699122612</v>
      </c>
      <c r="H17" s="15">
        <v>9078.8499972034297</v>
      </c>
      <c r="I17" s="20">
        <v>-1.210874720644961E-2</v>
      </c>
    </row>
    <row r="18" spans="2:9" ht="14.25">
      <c r="B18" s="16" t="s">
        <v>1</v>
      </c>
      <c r="C18" s="64" t="s">
        <v>86</v>
      </c>
      <c r="D18" s="15">
        <v>2184.2082420568449</v>
      </c>
      <c r="E18" s="15">
        <v>1856.372653939389</v>
      </c>
      <c r="F18" s="15">
        <v>1777.7000945209313</v>
      </c>
      <c r="G18" s="15">
        <v>1384.2014824207779</v>
      </c>
      <c r="H18" s="15">
        <v>1750.9946784178605</v>
      </c>
      <c r="I18" s="20">
        <v>0.26498540902846868</v>
      </c>
    </row>
    <row r="19" spans="2:9" ht="14.25">
      <c r="B19" s="16" t="s">
        <v>24</v>
      </c>
      <c r="C19" s="64" t="s">
        <v>86</v>
      </c>
      <c r="D19" s="15">
        <v>1361.724118061481</v>
      </c>
      <c r="E19" s="15">
        <v>1651.2294674412506</v>
      </c>
      <c r="F19" s="15">
        <v>1930.0187540295233</v>
      </c>
      <c r="G19" s="15">
        <v>1804.4206180123933</v>
      </c>
      <c r="H19" s="15">
        <v>1667.2576036838555</v>
      </c>
      <c r="I19" s="20">
        <v>-7.6014989498194629E-2</v>
      </c>
    </row>
    <row r="20" spans="2:9">
      <c r="B20" s="125" t="s">
        <v>37</v>
      </c>
      <c r="C20" s="118" t="s">
        <v>86</v>
      </c>
      <c r="D20" s="95">
        <v>12270.020526863527</v>
      </c>
      <c r="E20" s="95">
        <v>12651.364433811619</v>
      </c>
      <c r="F20" s="95">
        <v>12564.213803801873</v>
      </c>
      <c r="G20" s="95">
        <v>12378.753070345432</v>
      </c>
      <c r="H20" s="95">
        <v>12497.102279305147</v>
      </c>
      <c r="I20" s="96">
        <v>9.5606728954980014E-3</v>
      </c>
    </row>
    <row r="21" spans="2:9" ht="14.25">
      <c r="B21" s="66" t="s">
        <v>87</v>
      </c>
      <c r="C21" s="21"/>
    </row>
    <row r="22" spans="2:9">
      <c r="B22" s="163"/>
      <c r="C22" s="163"/>
      <c r="D22" s="163"/>
      <c r="E22" s="163"/>
      <c r="F22" s="163"/>
      <c r="G22" s="163"/>
      <c r="H22" s="163"/>
      <c r="I22" s="9"/>
    </row>
    <row r="23" spans="2:9">
      <c r="B23" s="3" t="s">
        <v>38</v>
      </c>
    </row>
    <row r="24" spans="2:9" ht="16.5">
      <c r="B24" s="162" t="s">
        <v>102</v>
      </c>
      <c r="C24" s="162"/>
      <c r="D24" s="162"/>
      <c r="E24" s="162"/>
      <c r="F24" s="162"/>
      <c r="G24" s="162"/>
      <c r="H24" s="162"/>
      <c r="I24" s="22"/>
    </row>
    <row r="25" spans="2:9">
      <c r="B25" s="23"/>
      <c r="C25" s="62" t="s">
        <v>82</v>
      </c>
      <c r="D25" s="23">
        <v>2009</v>
      </c>
      <c r="E25" s="23">
        <v>2010</v>
      </c>
      <c r="F25" s="23">
        <v>2011</v>
      </c>
      <c r="G25" s="23">
        <v>2012</v>
      </c>
      <c r="H25" s="23">
        <v>2013</v>
      </c>
      <c r="I25" s="11"/>
    </row>
    <row r="26" spans="2:9" ht="14.25">
      <c r="B26" s="16" t="s">
        <v>83</v>
      </c>
      <c r="C26" s="64" t="s">
        <v>84</v>
      </c>
      <c r="D26" s="20">
        <v>0.71100844107350958</v>
      </c>
      <c r="E26" s="20">
        <v>0.72274910427792771</v>
      </c>
      <c r="F26" s="20">
        <v>0.70489845950977725</v>
      </c>
      <c r="G26" s="20">
        <v>0.74241168861572648</v>
      </c>
      <c r="H26" s="20">
        <v>0.72647640983444239</v>
      </c>
      <c r="I26" s="10"/>
    </row>
    <row r="27" spans="2:9" ht="14.25">
      <c r="B27" s="16" t="s">
        <v>1</v>
      </c>
      <c r="C27" s="64" t="s">
        <v>84</v>
      </c>
      <c r="D27" s="20">
        <v>0.17801178386579064</v>
      </c>
      <c r="E27" s="20">
        <v>0.14673299972120862</v>
      </c>
      <c r="F27" s="20">
        <v>0.14148916297357242</v>
      </c>
      <c r="G27" s="20">
        <v>0.1118207524259268</v>
      </c>
      <c r="H27" s="20">
        <v>0.14011205472147403</v>
      </c>
      <c r="I27" s="10"/>
    </row>
    <row r="28" spans="2:9" ht="15" customHeight="1">
      <c r="B28" s="16" t="s">
        <v>24</v>
      </c>
      <c r="C28" s="64" t="s">
        <v>84</v>
      </c>
      <c r="D28" s="20">
        <v>0.1109797750606996</v>
      </c>
      <c r="E28" s="20">
        <v>0.13051789600086369</v>
      </c>
      <c r="F28" s="20">
        <v>0.15361237751665038</v>
      </c>
      <c r="G28" s="20">
        <v>0.14576755895834673</v>
      </c>
      <c r="H28" s="20">
        <v>0.13341153544408352</v>
      </c>
      <c r="I28" s="10"/>
    </row>
    <row r="29" spans="2:9">
      <c r="B29" s="27"/>
      <c r="C29" s="118"/>
      <c r="D29" s="96"/>
      <c r="E29" s="96"/>
      <c r="F29" s="96"/>
      <c r="G29" s="96"/>
      <c r="H29" s="96"/>
      <c r="I29" s="8"/>
    </row>
    <row r="31" spans="2:9">
      <c r="B31" s="3" t="s">
        <v>39</v>
      </c>
    </row>
    <row r="32" spans="2:9" ht="15">
      <c r="B32" s="162" t="s">
        <v>85</v>
      </c>
      <c r="C32" s="162"/>
      <c r="D32" s="162"/>
      <c r="E32" s="162"/>
      <c r="F32" s="162"/>
      <c r="G32" s="162"/>
      <c r="H32" s="162"/>
      <c r="I32" s="162"/>
    </row>
    <row r="33" spans="2:11">
      <c r="B33" s="23"/>
      <c r="C33" s="62" t="s">
        <v>82</v>
      </c>
      <c r="D33" s="23">
        <v>2009</v>
      </c>
      <c r="E33" s="23">
        <v>2010</v>
      </c>
      <c r="F33" s="23">
        <v>2011</v>
      </c>
      <c r="G33" s="23">
        <v>2012</v>
      </c>
      <c r="H33" s="23">
        <v>2013</v>
      </c>
      <c r="I33" s="27" t="s">
        <v>22</v>
      </c>
    </row>
    <row r="34" spans="2:11" ht="14.25">
      <c r="B34" s="65" t="s">
        <v>7</v>
      </c>
      <c r="C34" s="64" t="s">
        <v>86</v>
      </c>
      <c r="D34" s="16" t="s">
        <v>2</v>
      </c>
      <c r="E34" s="16" t="s">
        <v>2</v>
      </c>
      <c r="F34" s="16" t="s">
        <v>2</v>
      </c>
      <c r="G34" s="37">
        <v>5866.701378416742</v>
      </c>
      <c r="H34" s="37">
        <v>5896.3511029429073</v>
      </c>
      <c r="I34" s="20">
        <v>5.0539004141654242E-3</v>
      </c>
    </row>
    <row r="35" spans="2:11" ht="14.25">
      <c r="B35" s="43" t="s">
        <v>8</v>
      </c>
      <c r="C35" s="64" t="s">
        <v>86</v>
      </c>
      <c r="D35" s="16" t="s">
        <v>2</v>
      </c>
      <c r="E35" s="16" t="s">
        <v>2</v>
      </c>
      <c r="F35" s="16" t="s">
        <v>2</v>
      </c>
      <c r="G35" s="15">
        <v>5748.6751674195129</v>
      </c>
      <c r="H35" s="15">
        <v>6023.9311674200089</v>
      </c>
      <c r="I35" s="20">
        <v>4.7881640897106781E-2</v>
      </c>
    </row>
    <row r="36" spans="2:11" ht="14.25">
      <c r="B36" s="43" t="s">
        <v>9</v>
      </c>
      <c r="C36" s="64" t="s">
        <v>86</v>
      </c>
      <c r="D36" s="16" t="s">
        <v>2</v>
      </c>
      <c r="E36" s="16" t="s">
        <v>2</v>
      </c>
      <c r="F36" s="16" t="s">
        <v>2</v>
      </c>
      <c r="G36" s="15">
        <v>763.4037319769692</v>
      </c>
      <c r="H36" s="15">
        <v>576.86370167557345</v>
      </c>
      <c r="I36" s="20">
        <v>-0.24435305001498653</v>
      </c>
    </row>
    <row r="37" spans="2:11" ht="14.25">
      <c r="B37" s="43" t="s">
        <v>10</v>
      </c>
      <c r="C37" s="64" t="s">
        <v>86</v>
      </c>
      <c r="D37" s="16">
        <v>315.60000000000002</v>
      </c>
      <c r="E37" s="16">
        <v>242.9</v>
      </c>
      <c r="F37" s="16">
        <v>713.1</v>
      </c>
      <c r="G37" s="15">
        <v>978.2</v>
      </c>
      <c r="H37" s="15">
        <v>1286.6499999999999</v>
      </c>
      <c r="I37" s="20">
        <v>0.30886137757748999</v>
      </c>
    </row>
    <row r="38" spans="2:11">
      <c r="B38" s="23"/>
      <c r="C38" s="23"/>
      <c r="D38" s="23"/>
      <c r="E38" s="23"/>
      <c r="F38" s="23"/>
      <c r="G38" s="23"/>
      <c r="H38" s="23"/>
      <c r="I38" s="23"/>
    </row>
    <row r="39" spans="2:11" ht="27.75" customHeight="1">
      <c r="B39" s="164" t="s">
        <v>13</v>
      </c>
      <c r="C39" s="164"/>
      <c r="D39" s="164"/>
      <c r="E39" s="164"/>
      <c r="F39" s="164"/>
      <c r="G39" s="164"/>
      <c r="H39" s="164"/>
      <c r="I39" s="164"/>
      <c r="J39" s="10"/>
      <c r="K39" s="12"/>
    </row>
    <row r="40" spans="2:11" ht="14.25">
      <c r="B40" s="2" t="s">
        <v>14</v>
      </c>
      <c r="C40" s="2"/>
      <c r="D40" s="2"/>
      <c r="E40" s="2"/>
      <c r="I40" s="10"/>
      <c r="J40" s="10"/>
      <c r="K40" s="12"/>
    </row>
    <row r="41" spans="2:11" ht="14.25">
      <c r="B41" s="2" t="s">
        <v>15</v>
      </c>
      <c r="C41" s="2"/>
      <c r="D41" s="2"/>
      <c r="E41" s="2"/>
      <c r="I41" s="10"/>
      <c r="J41" s="10"/>
      <c r="K41" s="12"/>
    </row>
    <row r="42" spans="2:11" ht="14.25">
      <c r="B42" s="2" t="s">
        <v>16</v>
      </c>
      <c r="C42" s="2"/>
      <c r="D42" s="2"/>
      <c r="E42" s="2"/>
      <c r="I42" s="10"/>
      <c r="J42" s="10"/>
      <c r="K42" s="12"/>
    </row>
    <row r="43" spans="2:11" ht="14.25">
      <c r="B43" s="2" t="s">
        <v>23</v>
      </c>
      <c r="C43" s="2"/>
      <c r="D43" s="2"/>
      <c r="E43" s="2"/>
      <c r="I43" s="10"/>
      <c r="J43" s="10"/>
      <c r="K43" s="12"/>
    </row>
    <row r="44" spans="2:11" ht="14.25">
      <c r="B44" s="2"/>
      <c r="C44" s="2"/>
      <c r="I44" s="10"/>
      <c r="J44" s="10"/>
      <c r="K44" s="12"/>
    </row>
    <row r="45" spans="2:11" ht="13.5" customHeight="1">
      <c r="B45" s="3" t="s">
        <v>40</v>
      </c>
      <c r="I45" s="10"/>
    </row>
    <row r="46" spans="2:11" ht="13.5" customHeight="1">
      <c r="B46" s="162" t="s">
        <v>103</v>
      </c>
      <c r="C46" s="162"/>
      <c r="D46" s="162"/>
      <c r="E46" s="162"/>
      <c r="F46" s="162"/>
      <c r="G46" s="162"/>
      <c r="H46" s="162"/>
      <c r="I46" s="162"/>
    </row>
    <row r="47" spans="2:11" ht="13.5" customHeight="1">
      <c r="B47" s="28" t="s">
        <v>18</v>
      </c>
      <c r="C47" s="62" t="s">
        <v>82</v>
      </c>
      <c r="D47" s="28">
        <v>2009</v>
      </c>
      <c r="E47" s="28">
        <v>2010</v>
      </c>
      <c r="F47" s="28">
        <v>2011</v>
      </c>
      <c r="G47" s="28">
        <v>2012</v>
      </c>
      <c r="H47" s="28">
        <v>2013</v>
      </c>
      <c r="I47" s="27" t="s">
        <v>22</v>
      </c>
    </row>
    <row r="48" spans="2:11" ht="14.25" customHeight="1">
      <c r="B48" s="43" t="s">
        <v>19</v>
      </c>
      <c r="C48" s="64" t="s">
        <v>86</v>
      </c>
      <c r="D48" s="21">
        <v>180</v>
      </c>
      <c r="E48" s="121">
        <v>131.9</v>
      </c>
      <c r="F48" s="8">
        <v>223</v>
      </c>
      <c r="G48" s="30">
        <v>368.75</v>
      </c>
      <c r="H48" s="30">
        <v>580.65</v>
      </c>
      <c r="I48" s="20">
        <v>0.57357723577235764</v>
      </c>
    </row>
    <row r="49" spans="2:9" ht="13.5" customHeight="1">
      <c r="B49" s="117" t="s">
        <v>6</v>
      </c>
      <c r="C49" s="64" t="s">
        <v>86</v>
      </c>
      <c r="D49" s="121">
        <v>135.6</v>
      </c>
      <c r="E49" s="21">
        <v>111</v>
      </c>
      <c r="F49" s="15">
        <v>490.1</v>
      </c>
      <c r="G49" s="15">
        <v>609.45000000000005</v>
      </c>
      <c r="H49" s="30">
        <v>706</v>
      </c>
      <c r="I49" s="20">
        <v>0.15927750410509023</v>
      </c>
    </row>
    <row r="50" spans="2:9" ht="13.5" customHeight="1">
      <c r="B50" s="23" t="s">
        <v>0</v>
      </c>
      <c r="C50" s="62" t="s">
        <v>86</v>
      </c>
      <c r="D50" s="32">
        <f>D48+D49</f>
        <v>315.60000000000002</v>
      </c>
      <c r="E50" s="32">
        <f t="shared" ref="E50:H50" si="0">E48+E49</f>
        <v>242.9</v>
      </c>
      <c r="F50" s="32">
        <f t="shared" si="0"/>
        <v>713.1</v>
      </c>
      <c r="G50" s="32">
        <f t="shared" si="0"/>
        <v>978.2</v>
      </c>
      <c r="H50" s="32">
        <f t="shared" si="0"/>
        <v>1286.6500000000001</v>
      </c>
      <c r="I50" s="96">
        <v>0.31559304703476498</v>
      </c>
    </row>
    <row r="51" spans="2:9" ht="16.5" customHeight="1">
      <c r="B51" s="2" t="s">
        <v>20</v>
      </c>
      <c r="C51" s="2"/>
      <c r="I51" s="10"/>
    </row>
    <row r="52" spans="2:9" ht="16.5" customHeight="1">
      <c r="B52" s="2" t="s">
        <v>108</v>
      </c>
      <c r="C52" s="2"/>
      <c r="I52" s="10"/>
    </row>
    <row r="54" spans="2:9">
      <c r="B54" s="3" t="s">
        <v>77</v>
      </c>
    </row>
    <row r="55" spans="2:9" ht="15">
      <c r="B55" s="162" t="s">
        <v>104</v>
      </c>
      <c r="C55" s="162"/>
      <c r="D55" s="162"/>
      <c r="E55" s="162"/>
      <c r="F55" s="162"/>
      <c r="G55" s="162"/>
      <c r="H55" s="162"/>
      <c r="I55" s="162"/>
    </row>
    <row r="56" spans="2:9">
      <c r="B56" s="23"/>
      <c r="C56" s="62" t="s">
        <v>82</v>
      </c>
      <c r="D56" s="23">
        <v>2009</v>
      </c>
      <c r="E56" s="23">
        <v>2010</v>
      </c>
      <c r="F56" s="23">
        <v>2011</v>
      </c>
      <c r="G56" s="23">
        <v>2012</v>
      </c>
      <c r="H56" s="23">
        <v>2013</v>
      </c>
      <c r="I56" s="27" t="s">
        <v>22</v>
      </c>
    </row>
    <row r="57" spans="2:9" ht="14.25">
      <c r="B57" s="16" t="s">
        <v>83</v>
      </c>
      <c r="C57" s="64" t="s">
        <v>88</v>
      </c>
      <c r="D57" s="46">
        <v>0.67193743839634801</v>
      </c>
      <c r="E57" s="46">
        <v>0.68634217044296164</v>
      </c>
      <c r="F57" s="46">
        <v>0.65014755972881377</v>
      </c>
      <c r="G57" s="46">
        <v>0.60526437631802943</v>
      </c>
      <c r="H57" s="46">
        <v>0.57443783767245227</v>
      </c>
      <c r="I57" s="42">
        <v>-5.0930700453746369E-2</v>
      </c>
    </row>
    <row r="58" spans="2:9" ht="14.25">
      <c r="B58" s="16" t="s">
        <v>1</v>
      </c>
      <c r="C58" s="64" t="s">
        <v>88</v>
      </c>
      <c r="D58" s="46">
        <v>0.11995389472969679</v>
      </c>
      <c r="E58" s="46">
        <v>0.11814487466400386</v>
      </c>
      <c r="F58" s="46">
        <v>0.11991378903455521</v>
      </c>
      <c r="G58" s="46">
        <v>0.10477626203848438</v>
      </c>
      <c r="H58" s="46">
        <v>9.338322497496386E-2</v>
      </c>
      <c r="I58" s="42">
        <v>-0.10873681539942559</v>
      </c>
    </row>
    <row r="59" spans="2:9">
      <c r="B59" s="23"/>
      <c r="C59" s="23"/>
      <c r="D59" s="23"/>
      <c r="E59" s="23"/>
      <c r="F59" s="23"/>
      <c r="G59" s="23"/>
      <c r="H59" s="23"/>
      <c r="I59" s="23"/>
    </row>
    <row r="60" spans="2:9" ht="14.25">
      <c r="B60" s="2" t="s">
        <v>21</v>
      </c>
      <c r="C60" s="2"/>
    </row>
    <row r="61" spans="2:9" ht="14.25">
      <c r="B61" s="2"/>
      <c r="C61" s="2"/>
    </row>
    <row r="62" spans="2:9" ht="14.25">
      <c r="B62" s="2"/>
      <c r="C62" s="2"/>
    </row>
    <row r="63" spans="2:9" ht="16.5" customHeight="1">
      <c r="B63" s="3" t="s">
        <v>78</v>
      </c>
      <c r="I63" s="10"/>
    </row>
    <row r="64" spans="2:9" ht="15" customHeight="1">
      <c r="B64" s="161" t="s">
        <v>89</v>
      </c>
      <c r="C64" s="161"/>
      <c r="D64" s="161"/>
      <c r="E64" s="161"/>
      <c r="F64" s="161"/>
      <c r="G64" s="161"/>
      <c r="H64" s="161"/>
      <c r="I64" s="161"/>
    </row>
    <row r="65" spans="2:9" ht="13.5" customHeight="1">
      <c r="B65" s="23"/>
      <c r="C65" s="62" t="s">
        <v>82</v>
      </c>
      <c r="D65" s="23">
        <v>2009</v>
      </c>
      <c r="E65" s="23">
        <v>2010</v>
      </c>
      <c r="F65" s="23">
        <v>2011</v>
      </c>
      <c r="G65" s="23">
        <v>2012</v>
      </c>
      <c r="H65" s="23">
        <v>2013</v>
      </c>
      <c r="I65" s="27" t="s">
        <v>22</v>
      </c>
    </row>
    <row r="66" spans="2:9" ht="13.5" customHeight="1">
      <c r="B66" s="13" t="s">
        <v>107</v>
      </c>
      <c r="D66" s="15"/>
      <c r="E66" s="15"/>
      <c r="F66" s="15"/>
      <c r="G66" s="15"/>
      <c r="H66" s="15"/>
      <c r="I66" s="10"/>
    </row>
    <row r="67" spans="2:9" ht="13.5" customHeight="1">
      <c r="B67" s="16" t="s">
        <v>41</v>
      </c>
      <c r="C67" s="64" t="s">
        <v>88</v>
      </c>
      <c r="D67" s="51">
        <v>0.66842075049472283</v>
      </c>
      <c r="E67" s="51">
        <v>0.67850926328755179</v>
      </c>
      <c r="F67" s="51">
        <v>0.63177514830024806</v>
      </c>
      <c r="G67" s="49">
        <v>0.59235456627164973</v>
      </c>
      <c r="H67" s="51">
        <v>0.56531952281459874</v>
      </c>
      <c r="I67" s="42">
        <v>-4.5639968013098553E-2</v>
      </c>
    </row>
    <row r="68" spans="2:9" ht="13.5" customHeight="1">
      <c r="B68" s="16" t="s">
        <v>42</v>
      </c>
      <c r="C68" s="64" t="s">
        <v>88</v>
      </c>
      <c r="D68" s="51">
        <v>0.78051788858009874</v>
      </c>
      <c r="E68" s="51">
        <v>0.90242699668304271</v>
      </c>
      <c r="F68" s="51">
        <v>0.88350001676202605</v>
      </c>
      <c r="G68" s="49">
        <v>0.88439156291069076</v>
      </c>
      <c r="H68" s="51">
        <v>0.85247212827280183</v>
      </c>
      <c r="I68" s="42">
        <v>-3.6091970996236511E-2</v>
      </c>
    </row>
    <row r="69" spans="2:9" ht="13.5" customHeight="1">
      <c r="B69" s="119" t="s">
        <v>47</v>
      </c>
      <c r="C69" s="119"/>
      <c r="D69" s="119">
        <v>0.67193743839634801</v>
      </c>
      <c r="E69" s="119">
        <v>0.68634217044296164</v>
      </c>
      <c r="F69" s="120">
        <v>0.65014755972881377</v>
      </c>
      <c r="G69" s="119">
        <v>0.60526437631802943</v>
      </c>
      <c r="H69" s="119">
        <v>0.57443783767245227</v>
      </c>
      <c r="I69" s="142">
        <v>-5.0930700453746369E-2</v>
      </c>
    </row>
    <row r="70" spans="2:9" ht="13.5" customHeight="1">
      <c r="B70" s="13" t="s">
        <v>46</v>
      </c>
      <c r="C70" s="13"/>
      <c r="D70" s="15"/>
      <c r="E70" s="8"/>
      <c r="F70" s="55"/>
      <c r="G70" s="15"/>
      <c r="I70" s="50"/>
    </row>
    <row r="71" spans="2:9" ht="13.5" customHeight="1">
      <c r="B71" s="16" t="s">
        <v>41</v>
      </c>
      <c r="C71" s="64" t="s">
        <v>88</v>
      </c>
      <c r="D71" s="51">
        <v>0.12062730923941424</v>
      </c>
      <c r="E71" s="51">
        <v>0.10830955578965981</v>
      </c>
      <c r="F71" s="51">
        <v>0.11855018665070008</v>
      </c>
      <c r="G71" s="51">
        <v>0.1042245487934654</v>
      </c>
      <c r="H71" s="51">
        <v>9.5169025396881962E-2</v>
      </c>
      <c r="I71" s="42">
        <v>-8.6884745498185367E-2</v>
      </c>
    </row>
    <row r="72" spans="2:9" ht="13.5" customHeight="1">
      <c r="B72" s="16" t="s">
        <v>42</v>
      </c>
      <c r="C72" s="64" t="s">
        <v>88</v>
      </c>
      <c r="D72" s="51">
        <v>0.10553369908858753</v>
      </c>
      <c r="E72" s="51">
        <v>0.19004547295175447</v>
      </c>
      <c r="F72" s="51">
        <v>0.23924535710340755</v>
      </c>
      <c r="G72" s="51">
        <v>9.7789042458525793E-2</v>
      </c>
      <c r="H72" s="51">
        <v>5.9845337538198401E-2</v>
      </c>
      <c r="I72" s="42">
        <v>-0.38801591636833999</v>
      </c>
    </row>
    <row r="73" spans="2:9" ht="13.5" customHeight="1">
      <c r="B73" s="119" t="s">
        <v>47</v>
      </c>
      <c r="C73" s="119"/>
      <c r="D73" s="119">
        <v>0.11995389472969679</v>
      </c>
      <c r="E73" s="119">
        <v>0.11877249806298923</v>
      </c>
      <c r="F73" s="119">
        <v>0.11991378903455521</v>
      </c>
      <c r="G73" s="119">
        <v>0.10477626203848438</v>
      </c>
      <c r="H73" s="119">
        <v>9.338322497496386E-2</v>
      </c>
      <c r="I73" s="142">
        <v>-0.10873681539942559</v>
      </c>
    </row>
    <row r="74" spans="2:9" ht="13.5" customHeight="1">
      <c r="B74" s="2"/>
      <c r="C74" s="2"/>
      <c r="I74" s="10"/>
    </row>
    <row r="75" spans="2:9" ht="14.25">
      <c r="B75" s="2"/>
      <c r="C75" s="2"/>
    </row>
    <row r="76" spans="2:9">
      <c r="B76" s="3" t="s">
        <v>79</v>
      </c>
    </row>
    <row r="77" spans="2:9" ht="17.25" customHeight="1">
      <c r="B77" s="161" t="s">
        <v>105</v>
      </c>
      <c r="C77" s="161"/>
      <c r="D77" s="161"/>
      <c r="E77" s="161"/>
      <c r="F77" s="161"/>
      <c r="G77" s="161"/>
      <c r="H77" s="161"/>
      <c r="I77" s="161"/>
    </row>
    <row r="78" spans="2:9">
      <c r="B78" s="28"/>
      <c r="C78" s="69" t="s">
        <v>82</v>
      </c>
      <c r="D78" s="28">
        <v>2009</v>
      </c>
      <c r="E78" s="28">
        <v>2010</v>
      </c>
      <c r="F78" s="28">
        <v>2011</v>
      </c>
      <c r="G78" s="28">
        <v>2012</v>
      </c>
      <c r="H78" s="28">
        <v>2013</v>
      </c>
      <c r="I78" s="70" t="s">
        <v>22</v>
      </c>
    </row>
    <row r="79" spans="2:9" ht="20.25" customHeight="1">
      <c r="B79" s="115" t="s">
        <v>131</v>
      </c>
      <c r="C79" s="71" t="s">
        <v>86</v>
      </c>
      <c r="D79" s="67" t="s">
        <v>2</v>
      </c>
      <c r="E79" s="67" t="s">
        <v>2</v>
      </c>
      <c r="F79" s="67">
        <v>25366.998350674083</v>
      </c>
      <c r="G79" s="67">
        <v>34290.9</v>
      </c>
      <c r="H79" s="67">
        <v>32137.5</v>
      </c>
      <c r="I79" s="143">
        <v>-6.2798001802227499E-2</v>
      </c>
    </row>
    <row r="80" spans="2:9" ht="28.5" customHeight="1">
      <c r="B80" s="115" t="s">
        <v>132</v>
      </c>
      <c r="C80" s="92" t="s">
        <v>84</v>
      </c>
      <c r="D80" s="68" t="s">
        <v>2</v>
      </c>
      <c r="E80" s="68" t="s">
        <v>2</v>
      </c>
      <c r="F80" s="143">
        <v>0.68703859771381492</v>
      </c>
      <c r="G80" s="144">
        <v>0.74006989295259196</v>
      </c>
      <c r="H80" s="144">
        <v>0.73001895328227795</v>
      </c>
      <c r="I80" s="143">
        <v>-1.3581068174810751E-2</v>
      </c>
    </row>
    <row r="81" spans="2:9" ht="14.25" customHeight="1">
      <c r="B81" s="23"/>
      <c r="C81" s="23"/>
      <c r="D81" s="23"/>
      <c r="E81" s="23"/>
      <c r="F81" s="23"/>
      <c r="G81" s="23"/>
      <c r="H81" s="23"/>
      <c r="I81" s="23"/>
    </row>
    <row r="82" spans="2:9" ht="14.25">
      <c r="B82" s="2" t="s">
        <v>21</v>
      </c>
      <c r="C82" s="2"/>
    </row>
    <row r="83" spans="2:9" ht="14.25">
      <c r="B83" s="2" t="s">
        <v>97</v>
      </c>
    </row>
    <row r="85" spans="2:9">
      <c r="B85" s="3" t="s">
        <v>90</v>
      </c>
    </row>
    <row r="86" spans="2:9" ht="17.25" customHeight="1">
      <c r="B86" s="161" t="s">
        <v>106</v>
      </c>
      <c r="C86" s="161"/>
      <c r="D86" s="161"/>
      <c r="E86" s="161"/>
      <c r="F86" s="161"/>
      <c r="G86" s="161"/>
      <c r="H86" s="161"/>
      <c r="I86" s="161"/>
    </row>
    <row r="87" spans="2:9">
      <c r="B87" s="23"/>
      <c r="C87" s="62" t="s">
        <v>82</v>
      </c>
      <c r="D87" s="23">
        <v>2009</v>
      </c>
      <c r="E87" s="23">
        <v>2010</v>
      </c>
      <c r="F87" s="23">
        <v>2011</v>
      </c>
      <c r="G87" s="23">
        <v>2012</v>
      </c>
      <c r="H87" s="23">
        <v>2013</v>
      </c>
      <c r="I87" s="27" t="s">
        <v>22</v>
      </c>
    </row>
    <row r="88" spans="2:9" ht="32.25" customHeight="1">
      <c r="B88" s="115" t="s">
        <v>133</v>
      </c>
      <c r="C88" s="71" t="s">
        <v>86</v>
      </c>
      <c r="D88" s="93">
        <v>14695.721388906613</v>
      </c>
      <c r="E88" s="93">
        <v>18052.263037564189</v>
      </c>
      <c r="F88" s="93">
        <v>20600.580963263237</v>
      </c>
      <c r="G88" s="93">
        <v>21750.474896921187</v>
      </c>
      <c r="H88" s="93">
        <v>20386.326598530402</v>
      </c>
      <c r="I88" s="134">
        <v>-6.2718092586745433E-2</v>
      </c>
    </row>
    <row r="89" spans="2:9" ht="29.25" customHeight="1">
      <c r="B89" s="124" t="s">
        <v>130</v>
      </c>
      <c r="C89" s="92" t="s">
        <v>84</v>
      </c>
      <c r="D89" s="144">
        <v>0.57322149198707595</v>
      </c>
      <c r="E89" s="144">
        <v>0.62857257677785805</v>
      </c>
      <c r="F89" s="144">
        <v>0.67703969487183302</v>
      </c>
      <c r="G89" s="144">
        <v>0.67985972577776699</v>
      </c>
      <c r="H89" s="144">
        <v>0.677564862143333</v>
      </c>
      <c r="I89" s="134">
        <v>-3.3754957786455986E-3</v>
      </c>
    </row>
    <row r="90" spans="2:9">
      <c r="B90" s="23"/>
      <c r="C90" s="23"/>
      <c r="D90" s="23"/>
      <c r="E90" s="23"/>
      <c r="F90" s="23"/>
      <c r="G90" s="23"/>
      <c r="H90" s="23"/>
      <c r="I90" s="23"/>
    </row>
    <row r="91" spans="2:9" ht="14.25">
      <c r="B91" s="2" t="s">
        <v>21</v>
      </c>
      <c r="C91" s="2"/>
    </row>
  </sheetData>
  <mergeCells count="10">
    <mergeCell ref="B86:I86"/>
    <mergeCell ref="B46:I46"/>
    <mergeCell ref="B77:I77"/>
    <mergeCell ref="B55:I55"/>
    <mergeCell ref="B15:I15"/>
    <mergeCell ref="B22:H22"/>
    <mergeCell ref="B24:H24"/>
    <mergeCell ref="B64:I64"/>
    <mergeCell ref="B32:I32"/>
    <mergeCell ref="B39:I39"/>
  </mergeCells>
  <pageMargins left="0.70866141732283472" right="0.70866141732283472" top="0.74803149606299213" bottom="0.74803149606299213" header="0.31496062992125984" footer="0.31496062992125984"/>
  <pageSetup paperSize="66" scale="120" orientation="portrait" verticalDpi="0" r:id="rId1"/>
  <drawing r:id="rId2"/>
</worksheet>
</file>

<file path=xl/worksheets/sheet3.xml><?xml version="1.0" encoding="utf-8"?>
<worksheet xmlns="http://schemas.openxmlformats.org/spreadsheetml/2006/main" xmlns:r="http://schemas.openxmlformats.org/officeDocument/2006/relationships">
  <dimension ref="A2:M285"/>
  <sheetViews>
    <sheetView zoomScale="90" zoomScaleNormal="90" workbookViewId="0">
      <selection activeCell="B105" sqref="B105:I105"/>
    </sheetView>
  </sheetViews>
  <sheetFormatPr baseColWidth="10" defaultRowHeight="13.5"/>
  <cols>
    <col min="1" max="1" width="8.85546875" style="3" customWidth="1"/>
    <col min="2" max="2" width="37.140625" style="3" customWidth="1"/>
    <col min="3" max="3" width="15.85546875" style="73" customWidth="1"/>
    <col min="4" max="4" width="12.7109375" style="3" customWidth="1"/>
    <col min="5" max="8" width="15.7109375" style="3" customWidth="1"/>
    <col min="9" max="9" width="18.5703125" style="3" customWidth="1"/>
    <col min="10" max="12" width="15.7109375" style="3" customWidth="1"/>
    <col min="13" max="13" width="16.5703125" style="3" customWidth="1"/>
    <col min="14" max="49" width="15.7109375" style="3" customWidth="1"/>
    <col min="50" max="16384" width="11.42578125" style="3"/>
  </cols>
  <sheetData>
    <row r="2" spans="2:9" ht="15.75">
      <c r="C2" s="5" t="s">
        <v>5</v>
      </c>
    </row>
    <row r="3" spans="2:9">
      <c r="C3" s="4" t="s">
        <v>4</v>
      </c>
    </row>
    <row r="4" spans="2:9">
      <c r="D4" s="4"/>
    </row>
    <row r="8" spans="2:9" s="7" customFormat="1">
      <c r="B8" s="7" t="s">
        <v>11</v>
      </c>
      <c r="C8" s="73"/>
    </row>
    <row r="9" spans="2:9" s="7" customFormat="1">
      <c r="B9" s="7" t="s">
        <v>12</v>
      </c>
      <c r="C9" s="73"/>
    </row>
    <row r="10" spans="2:9" s="7" customFormat="1">
      <c r="B10" s="7" t="s">
        <v>17</v>
      </c>
      <c r="C10" s="73"/>
    </row>
    <row r="11" spans="2:9">
      <c r="B11" s="6"/>
      <c r="C11" s="74"/>
    </row>
    <row r="12" spans="2:9">
      <c r="B12" s="33" t="s">
        <v>99</v>
      </c>
      <c r="C12" s="74"/>
    </row>
    <row r="14" spans="2:9">
      <c r="B14" s="3" t="s">
        <v>91</v>
      </c>
    </row>
    <row r="15" spans="2:9" ht="15">
      <c r="B15" s="162" t="s">
        <v>100</v>
      </c>
      <c r="C15" s="162"/>
      <c r="D15" s="162"/>
      <c r="E15" s="162"/>
      <c r="F15" s="162"/>
      <c r="G15" s="162"/>
      <c r="H15" s="162"/>
      <c r="I15" s="162"/>
    </row>
    <row r="16" spans="2:9">
      <c r="B16" s="23"/>
      <c r="C16" s="75" t="s">
        <v>82</v>
      </c>
      <c r="D16" s="23">
        <v>2009</v>
      </c>
      <c r="E16" s="23">
        <v>2010</v>
      </c>
      <c r="F16" s="23">
        <v>2011</v>
      </c>
      <c r="G16" s="23">
        <v>2012</v>
      </c>
      <c r="H16" s="23">
        <v>2013</v>
      </c>
      <c r="I16" s="27" t="s">
        <v>22</v>
      </c>
    </row>
    <row r="17" spans="1:9">
      <c r="B17" s="13" t="s">
        <v>80</v>
      </c>
      <c r="C17" s="76"/>
      <c r="D17" s="15"/>
      <c r="E17" s="15"/>
      <c r="F17" s="15"/>
      <c r="G17" s="15"/>
      <c r="H17" s="15"/>
      <c r="I17" s="10"/>
    </row>
    <row r="18" spans="1:9" ht="14.25">
      <c r="A18" s="2"/>
      <c r="B18" s="16" t="s">
        <v>83</v>
      </c>
      <c r="C18" s="72" t="s">
        <v>86</v>
      </c>
      <c r="D18" s="17">
        <v>996.68723501992235</v>
      </c>
      <c r="E18" s="37">
        <v>951.52818730090985</v>
      </c>
      <c r="F18" s="17">
        <v>886.87275317299304</v>
      </c>
      <c r="G18" s="17">
        <v>902.20659836540051</v>
      </c>
      <c r="H18" s="17">
        <v>905.15809466886685</v>
      </c>
      <c r="I18" s="19">
        <v>3.2714195493734888E-3</v>
      </c>
    </row>
    <row r="19" spans="1:9" ht="14.25">
      <c r="A19" s="2"/>
      <c r="B19" s="16" t="s">
        <v>1</v>
      </c>
      <c r="C19" s="72" t="s">
        <v>86</v>
      </c>
      <c r="D19" s="17">
        <v>179.32225697283874</v>
      </c>
      <c r="E19" s="37">
        <v>188.77091457743856</v>
      </c>
      <c r="F19" s="17">
        <v>140.42322806309033</v>
      </c>
      <c r="G19" s="17">
        <v>169.5921304867868</v>
      </c>
      <c r="H19" s="17">
        <v>130.90451720182821</v>
      </c>
      <c r="I19" s="19">
        <v>-0.22812151232437528</v>
      </c>
    </row>
    <row r="20" spans="1:9" ht="14.25">
      <c r="A20" s="2"/>
      <c r="B20" s="16" t="s">
        <v>24</v>
      </c>
      <c r="C20" s="72" t="s">
        <v>86</v>
      </c>
      <c r="D20" s="17">
        <v>99.129148185791479</v>
      </c>
      <c r="E20" s="37">
        <v>272.56678397522842</v>
      </c>
      <c r="F20" s="17">
        <v>260.86362380324255</v>
      </c>
      <c r="G20" s="17">
        <v>289.34612073434994</v>
      </c>
      <c r="H20" s="17">
        <v>284.1407094799431</v>
      </c>
      <c r="I20" s="19">
        <v>-1.799025762362283E-2</v>
      </c>
    </row>
    <row r="21" spans="1:9">
      <c r="B21" s="27" t="s">
        <v>81</v>
      </c>
      <c r="C21" s="75" t="s">
        <v>86</v>
      </c>
      <c r="D21" s="95">
        <f>SUM(D18:D20)</f>
        <v>1275.1386401785526</v>
      </c>
      <c r="E21" s="95">
        <f t="shared" ref="E21:H21" si="0">SUM(E18:E20)</f>
        <v>1412.8658858535769</v>
      </c>
      <c r="F21" s="95">
        <f t="shared" si="0"/>
        <v>1288.1596050393259</v>
      </c>
      <c r="G21" s="95">
        <f t="shared" si="0"/>
        <v>1361.144849586537</v>
      </c>
      <c r="H21" s="95">
        <f t="shared" si="0"/>
        <v>1320.2033213506381</v>
      </c>
      <c r="I21" s="96">
        <v>-3.0078744557080261E-2</v>
      </c>
    </row>
    <row r="22" spans="1:9" ht="14.25">
      <c r="B22" s="13" t="s">
        <v>31</v>
      </c>
      <c r="C22" s="72"/>
      <c r="D22" s="15"/>
      <c r="E22" s="15"/>
      <c r="F22" s="15"/>
      <c r="G22" s="15"/>
      <c r="H22" s="15"/>
      <c r="I22" s="20"/>
    </row>
    <row r="23" spans="1:9" ht="14.25">
      <c r="B23" s="16" t="s">
        <v>83</v>
      </c>
      <c r="C23" s="72" t="s">
        <v>86</v>
      </c>
      <c r="D23" s="17">
        <v>3373.19584094827</v>
      </c>
      <c r="E23" s="37">
        <v>3241.5119380986584</v>
      </c>
      <c r="F23" s="17">
        <v>3081.2383924494948</v>
      </c>
      <c r="G23" s="17">
        <v>3270.9877023172321</v>
      </c>
      <c r="H23" s="17">
        <v>3289.157603279139</v>
      </c>
      <c r="I23" s="19">
        <v>5.5548667911637928E-3</v>
      </c>
    </row>
    <row r="24" spans="1:9" ht="14.25">
      <c r="B24" s="16" t="s">
        <v>1</v>
      </c>
      <c r="C24" s="72" t="s">
        <v>86</v>
      </c>
      <c r="D24" s="17">
        <v>1441.008163337714</v>
      </c>
      <c r="E24" s="37">
        <v>1328.9136301543881</v>
      </c>
      <c r="F24" s="17">
        <v>1387.6848907165147</v>
      </c>
      <c r="G24" s="17">
        <v>1002.2641805818186</v>
      </c>
      <c r="H24" s="17">
        <v>1368.8029587419471</v>
      </c>
      <c r="I24" s="19">
        <v>0.36571074299727169</v>
      </c>
    </row>
    <row r="25" spans="1:9" ht="14.25">
      <c r="B25" s="16" t="s">
        <v>24</v>
      </c>
      <c r="C25" s="72" t="s">
        <v>86</v>
      </c>
      <c r="D25" s="17">
        <v>936.71172305557548</v>
      </c>
      <c r="E25" s="37">
        <v>975.78941447765828</v>
      </c>
      <c r="F25" s="17">
        <v>780.78375194578416</v>
      </c>
      <c r="G25" s="17">
        <v>679.12296408347436</v>
      </c>
      <c r="H25" s="17">
        <v>308.36713548565058</v>
      </c>
      <c r="I25" s="19">
        <v>-0.54593328190305801</v>
      </c>
    </row>
    <row r="26" spans="1:9">
      <c r="B26" s="27" t="s">
        <v>25</v>
      </c>
      <c r="C26" s="75" t="s">
        <v>86</v>
      </c>
      <c r="D26" s="95">
        <f>SUM(D23:D25)</f>
        <v>5750.9157273415603</v>
      </c>
      <c r="E26" s="95">
        <f t="shared" ref="E26:H26" si="1">SUM(E23:E25)</f>
        <v>5546.2149827307048</v>
      </c>
      <c r="F26" s="95">
        <f t="shared" si="1"/>
        <v>5249.7070351117936</v>
      </c>
      <c r="G26" s="95">
        <f t="shared" si="1"/>
        <v>4952.374846982525</v>
      </c>
      <c r="H26" s="95">
        <f t="shared" si="1"/>
        <v>4966.3276975067365</v>
      </c>
      <c r="I26" s="96">
        <v>2.817405983053245E-3</v>
      </c>
    </row>
    <row r="27" spans="1:9" ht="14.25">
      <c r="B27" s="13" t="s">
        <v>32</v>
      </c>
      <c r="C27" s="72"/>
      <c r="D27" s="15"/>
      <c r="E27" s="15"/>
      <c r="F27" s="15"/>
      <c r="G27" s="15"/>
      <c r="H27" s="15"/>
      <c r="I27" s="20"/>
    </row>
    <row r="28" spans="1:9" ht="14.25">
      <c r="B28" s="16" t="s">
        <v>83</v>
      </c>
      <c r="C28" s="72" t="s">
        <v>86</v>
      </c>
      <c r="D28" s="17">
        <v>1200.9881868707425</v>
      </c>
      <c r="E28" s="37">
        <v>1266.1889698758521</v>
      </c>
      <c r="F28" s="17">
        <v>1207.515821949414</v>
      </c>
      <c r="G28" s="17">
        <v>1135.7149286267345</v>
      </c>
      <c r="H28" s="17">
        <v>1121.2374611348398</v>
      </c>
      <c r="I28" s="19">
        <v>-1.2747448437082975E-2</v>
      </c>
    </row>
    <row r="29" spans="1:9" ht="14.25">
      <c r="B29" s="16" t="s">
        <v>1</v>
      </c>
      <c r="C29" s="72" t="s">
        <v>86</v>
      </c>
      <c r="D29" s="17">
        <v>152.89788005335942</v>
      </c>
      <c r="E29" s="37">
        <v>165.34810920756209</v>
      </c>
      <c r="F29" s="17">
        <v>167.95976087361115</v>
      </c>
      <c r="G29" s="17">
        <v>134.31336640998509</v>
      </c>
      <c r="H29" s="17">
        <v>157.76079767871059</v>
      </c>
      <c r="I29" s="19">
        <v>0.17457258272533616</v>
      </c>
    </row>
    <row r="30" spans="1:9" ht="14.25">
      <c r="B30" s="16" t="s">
        <v>24</v>
      </c>
      <c r="C30" s="72" t="s">
        <v>86</v>
      </c>
      <c r="D30" s="17">
        <v>295.95464579409389</v>
      </c>
      <c r="E30" s="15">
        <v>234.97406482017649</v>
      </c>
      <c r="F30" s="17">
        <v>260.19616938503725</v>
      </c>
      <c r="G30" s="17">
        <v>353.53265954382209</v>
      </c>
      <c r="H30" s="17">
        <v>133.03038793459973</v>
      </c>
      <c r="I30" s="19">
        <v>-0.62371117818010258</v>
      </c>
    </row>
    <row r="31" spans="1:9">
      <c r="B31" s="27" t="s">
        <v>26</v>
      </c>
      <c r="C31" s="75" t="s">
        <v>86</v>
      </c>
      <c r="D31" s="95">
        <f>SUM(D28:D30)</f>
        <v>1649.8407127181958</v>
      </c>
      <c r="E31" s="95">
        <f t="shared" ref="E31:H31" si="2">SUM(E28:E30)</f>
        <v>1666.5111439035907</v>
      </c>
      <c r="F31" s="95">
        <f t="shared" si="2"/>
        <v>1635.6717522080626</v>
      </c>
      <c r="G31" s="95">
        <f t="shared" si="2"/>
        <v>1623.5609545805416</v>
      </c>
      <c r="H31" s="95">
        <f t="shared" si="2"/>
        <v>1412.0286467481501</v>
      </c>
      <c r="I31" s="96">
        <v>-0.13028910755435263</v>
      </c>
    </row>
    <row r="32" spans="1:9" ht="14.25">
      <c r="B32" s="13" t="s">
        <v>33</v>
      </c>
      <c r="C32" s="72"/>
      <c r="D32" s="15"/>
      <c r="E32" s="15"/>
      <c r="F32" s="15"/>
      <c r="G32" s="15"/>
      <c r="H32" s="15"/>
      <c r="I32" s="20"/>
    </row>
    <row r="33" spans="2:10" ht="14.25">
      <c r="B33" s="16" t="s">
        <v>83</v>
      </c>
      <c r="C33" s="72" t="s">
        <v>86</v>
      </c>
      <c r="D33" s="17">
        <v>479.1319039062642</v>
      </c>
      <c r="E33" s="37">
        <v>793.5</v>
      </c>
      <c r="F33" s="17">
        <v>800.86798767951586</v>
      </c>
      <c r="G33" s="17">
        <v>902.86</v>
      </c>
      <c r="H33" s="17">
        <v>701.55973169441677</v>
      </c>
      <c r="I33" s="19">
        <v>-0.22295845236867651</v>
      </c>
    </row>
    <row r="34" spans="2:10" ht="14.25">
      <c r="B34" s="16" t="s">
        <v>1</v>
      </c>
      <c r="C34" s="72" t="s">
        <v>86</v>
      </c>
      <c r="D34" s="17">
        <v>33.929941692932871</v>
      </c>
      <c r="E34" s="37">
        <v>24.94</v>
      </c>
      <c r="F34" s="17">
        <v>3.9022148677148829</v>
      </c>
      <c r="G34" s="17">
        <v>11.7</v>
      </c>
      <c r="H34" s="17">
        <v>6.1499866902863616</v>
      </c>
      <c r="I34" s="19">
        <v>-0.47436011194133654</v>
      </c>
    </row>
    <row r="35" spans="2:10" ht="14.25">
      <c r="B35" s="16" t="s">
        <v>24</v>
      </c>
      <c r="C35" s="72" t="s">
        <v>86</v>
      </c>
      <c r="D35" s="17">
        <v>20.563601026019953</v>
      </c>
      <c r="E35" s="37">
        <v>21.020000000000035</v>
      </c>
      <c r="F35" s="17">
        <v>152.90520889545948</v>
      </c>
      <c r="G35" s="17">
        <v>108.04</v>
      </c>
      <c r="H35" s="17">
        <v>376.86093440293098</v>
      </c>
      <c r="I35" s="19">
        <v>2.4881611847735186</v>
      </c>
    </row>
    <row r="36" spans="2:10">
      <c r="B36" s="27" t="s">
        <v>27</v>
      </c>
      <c r="C36" s="75" t="s">
        <v>86</v>
      </c>
      <c r="D36" s="95">
        <f>SUM(D33:D35)</f>
        <v>533.62544662521702</v>
      </c>
      <c r="E36" s="95">
        <f t="shared" ref="E36:H36" si="3">SUM(E33:E35)</f>
        <v>839.46</v>
      </c>
      <c r="F36" s="95">
        <f t="shared" si="3"/>
        <v>957.67541144269023</v>
      </c>
      <c r="G36" s="95">
        <f t="shared" si="3"/>
        <v>1022.6</v>
      </c>
      <c r="H36" s="95">
        <f t="shared" si="3"/>
        <v>1084.5706527876341</v>
      </c>
      <c r="I36" s="96">
        <v>6.0601068636450206E-2</v>
      </c>
    </row>
    <row r="37" spans="2:10" ht="14.25">
      <c r="B37" s="13" t="s">
        <v>34</v>
      </c>
      <c r="C37" s="72"/>
      <c r="D37" s="15"/>
      <c r="E37" s="15"/>
      <c r="F37" s="15"/>
      <c r="G37" s="15"/>
      <c r="H37" s="15"/>
      <c r="I37" s="20"/>
    </row>
    <row r="38" spans="2:10" ht="14.25">
      <c r="B38" s="16" t="s">
        <v>83</v>
      </c>
      <c r="C38" s="72" t="s">
        <v>86</v>
      </c>
      <c r="D38" s="17">
        <v>750.57999999999993</v>
      </c>
      <c r="E38" s="37">
        <v>947.14321715555923</v>
      </c>
      <c r="F38" s="17">
        <v>1034</v>
      </c>
      <c r="G38" s="17">
        <v>997.01174060289509</v>
      </c>
      <c r="H38" s="17">
        <v>1065.6342650810122</v>
      </c>
      <c r="I38" s="19">
        <v>6.8828200996530864E-2</v>
      </c>
    </row>
    <row r="39" spans="2:10" ht="14.25">
      <c r="B39" s="16" t="s">
        <v>1</v>
      </c>
      <c r="C39" s="72" t="s">
        <v>86</v>
      </c>
      <c r="D39" s="17">
        <v>96.050000000000068</v>
      </c>
      <c r="E39" s="16" t="s">
        <v>43</v>
      </c>
      <c r="F39" s="17">
        <v>76</v>
      </c>
      <c r="G39" s="17">
        <v>2.3318049421873699</v>
      </c>
      <c r="H39" s="17">
        <v>2.3764181050882613</v>
      </c>
      <c r="I39" s="19">
        <v>1.9132459192337858E-2</v>
      </c>
    </row>
    <row r="40" spans="2:10" ht="14.25">
      <c r="B40" s="16" t="s">
        <v>24</v>
      </c>
      <c r="C40" s="72" t="s">
        <v>86</v>
      </c>
      <c r="D40" s="17">
        <v>0</v>
      </c>
      <c r="E40" s="37">
        <v>146.87920416818758</v>
      </c>
      <c r="F40" s="17">
        <v>0</v>
      </c>
      <c r="G40" s="17">
        <v>76.058873650746762</v>
      </c>
      <c r="H40" s="17">
        <v>269.61900223121324</v>
      </c>
      <c r="I40" s="19">
        <v>2.5448724033078824</v>
      </c>
    </row>
    <row r="41" spans="2:10">
      <c r="B41" s="27" t="s">
        <v>28</v>
      </c>
      <c r="C41" s="75" t="s">
        <v>86</v>
      </c>
      <c r="D41" s="95">
        <f>SUM(D38:D40)</f>
        <v>846.63</v>
      </c>
      <c r="E41" s="95">
        <f t="shared" ref="E41:H41" si="4">SUM(E38:E40)</f>
        <v>1094.0224213237468</v>
      </c>
      <c r="F41" s="95">
        <f t="shared" si="4"/>
        <v>1110</v>
      </c>
      <c r="G41" s="95">
        <f t="shared" si="4"/>
        <v>1075.4024191958292</v>
      </c>
      <c r="H41" s="95">
        <f t="shared" si="4"/>
        <v>1337.6296854173138</v>
      </c>
      <c r="I41" s="96">
        <v>0.24384106037028852</v>
      </c>
    </row>
    <row r="42" spans="2:10" ht="14.25">
      <c r="B42" s="13" t="s">
        <v>35</v>
      </c>
      <c r="C42" s="72"/>
      <c r="D42" s="15"/>
      <c r="E42" s="15"/>
      <c r="F42" s="15"/>
      <c r="G42" s="15"/>
      <c r="H42" s="15"/>
      <c r="I42" s="20"/>
    </row>
    <row r="43" spans="2:10" ht="14.25">
      <c r="B43" s="16" t="s">
        <v>83</v>
      </c>
      <c r="C43" s="72" t="s">
        <v>86</v>
      </c>
      <c r="D43" s="17">
        <v>1403</v>
      </c>
      <c r="E43" s="37">
        <v>1508</v>
      </c>
      <c r="F43" s="17">
        <v>1429</v>
      </c>
      <c r="G43" s="17">
        <v>1392.35</v>
      </c>
      <c r="H43" s="17">
        <v>1312.3422754946728</v>
      </c>
      <c r="I43" s="19">
        <v>-5.7462365429186035E-2</v>
      </c>
    </row>
    <row r="44" spans="2:10" ht="14.25">
      <c r="B44" s="16" t="s">
        <v>1</v>
      </c>
      <c r="C44" s="72" t="s">
        <v>86</v>
      </c>
      <c r="D44" s="17">
        <v>265</v>
      </c>
      <c r="E44" s="37">
        <v>118</v>
      </c>
      <c r="F44" s="17">
        <v>0.65</v>
      </c>
      <c r="G44" s="17">
        <v>10</v>
      </c>
      <c r="H44" s="17">
        <v>10</v>
      </c>
      <c r="I44" s="19">
        <v>0</v>
      </c>
    </row>
    <row r="45" spans="2:10" ht="14.25">
      <c r="B45" s="16" t="s">
        <v>24</v>
      </c>
      <c r="C45" s="72" t="s">
        <v>86</v>
      </c>
      <c r="D45" s="17">
        <v>0</v>
      </c>
      <c r="E45" s="37">
        <v>0</v>
      </c>
      <c r="F45" s="17">
        <v>305.35000000000002</v>
      </c>
      <c r="G45" s="17">
        <v>256.32000000000016</v>
      </c>
      <c r="H45" s="17">
        <v>260</v>
      </c>
      <c r="I45" s="19">
        <v>1.4357053682895637E-2</v>
      </c>
    </row>
    <row r="46" spans="2:10">
      <c r="B46" s="27" t="s">
        <v>29</v>
      </c>
      <c r="C46" s="75" t="s">
        <v>86</v>
      </c>
      <c r="D46" s="95">
        <f>SUM(D43:D45)</f>
        <v>1668</v>
      </c>
      <c r="E46" s="95">
        <f t="shared" ref="E46:H46" si="5">SUM(E43:E45)</f>
        <v>1626</v>
      </c>
      <c r="F46" s="95">
        <f t="shared" si="5"/>
        <v>1735</v>
      </c>
      <c r="G46" s="95">
        <f t="shared" si="5"/>
        <v>1658.67</v>
      </c>
      <c r="H46" s="95">
        <f t="shared" si="5"/>
        <v>1582.3422754946728</v>
      </c>
      <c r="I46" s="96">
        <v>-4.6017426314654108E-2</v>
      </c>
    </row>
    <row r="47" spans="2:10" ht="14.25">
      <c r="B47" s="13" t="s">
        <v>36</v>
      </c>
      <c r="C47" s="72"/>
      <c r="D47" s="15"/>
      <c r="E47" s="15"/>
      <c r="F47" s="15"/>
      <c r="G47" s="15"/>
      <c r="H47" s="15"/>
      <c r="I47" s="20"/>
    </row>
    <row r="48" spans="2:10" ht="14.25">
      <c r="B48" s="16" t="s">
        <v>83</v>
      </c>
      <c r="C48" s="72" t="s">
        <v>86</v>
      </c>
      <c r="D48" s="17">
        <v>520.505</v>
      </c>
      <c r="E48" s="37">
        <v>435.89</v>
      </c>
      <c r="F48" s="17">
        <v>417</v>
      </c>
      <c r="G48" s="17">
        <v>589</v>
      </c>
      <c r="H48" s="17">
        <v>683.76056585048218</v>
      </c>
      <c r="I48" s="19">
        <v>0.16088381298893406</v>
      </c>
      <c r="J48" s="2"/>
    </row>
    <row r="49" spans="2:10" ht="14.25">
      <c r="B49" s="16" t="s">
        <v>1</v>
      </c>
      <c r="C49" s="72" t="s">
        <v>86</v>
      </c>
      <c r="D49" s="17">
        <v>16</v>
      </c>
      <c r="E49" s="37">
        <v>30.4</v>
      </c>
      <c r="F49" s="17">
        <v>1.08</v>
      </c>
      <c r="G49" s="17">
        <v>54</v>
      </c>
      <c r="H49" s="17">
        <v>75</v>
      </c>
      <c r="I49" s="19">
        <v>0.38888888888888884</v>
      </c>
      <c r="J49" s="2"/>
    </row>
    <row r="50" spans="2:10" ht="14.25">
      <c r="B50" s="16" t="s">
        <v>24</v>
      </c>
      <c r="C50" s="72" t="s">
        <v>86</v>
      </c>
      <c r="D50" s="17">
        <v>9.3650000000000091</v>
      </c>
      <c r="E50" s="37">
        <v>0</v>
      </c>
      <c r="F50" s="17">
        <v>169.92</v>
      </c>
      <c r="G50" s="17">
        <v>42</v>
      </c>
      <c r="H50" s="17">
        <v>35.23943414951782</v>
      </c>
      <c r="I50" s="19">
        <v>-0.16096585358290905</v>
      </c>
      <c r="J50" s="2"/>
    </row>
    <row r="51" spans="2:10">
      <c r="B51" s="27" t="s">
        <v>30</v>
      </c>
      <c r="C51" s="75" t="s">
        <v>86</v>
      </c>
      <c r="D51" s="95">
        <f>SUM(D48:D50)</f>
        <v>545.87</v>
      </c>
      <c r="E51" s="95">
        <f t="shared" ref="E51:H51" si="6">SUM(E48:E50)</f>
        <v>466.28999999999996</v>
      </c>
      <c r="F51" s="95">
        <f t="shared" si="6"/>
        <v>588</v>
      </c>
      <c r="G51" s="95">
        <f t="shared" si="6"/>
        <v>685</v>
      </c>
      <c r="H51" s="95">
        <f t="shared" si="6"/>
        <v>794</v>
      </c>
      <c r="I51" s="96">
        <v>0.15912408759124097</v>
      </c>
      <c r="J51" s="33"/>
    </row>
    <row r="52" spans="2:10">
      <c r="B52" s="11"/>
      <c r="C52" s="91"/>
      <c r="D52" s="13"/>
      <c r="E52" s="13"/>
      <c r="F52" s="13"/>
      <c r="G52" s="13"/>
      <c r="H52" s="13"/>
      <c r="I52" s="145"/>
      <c r="J52" s="33"/>
    </row>
    <row r="53" spans="2:10">
      <c r="B53" s="3" t="s">
        <v>92</v>
      </c>
      <c r="I53" s="145"/>
      <c r="J53" s="33"/>
    </row>
    <row r="54" spans="2:10" ht="15">
      <c r="B54" s="162" t="s">
        <v>172</v>
      </c>
      <c r="C54" s="162"/>
      <c r="D54" s="162"/>
      <c r="E54" s="162"/>
      <c r="F54" s="162"/>
      <c r="G54" s="162"/>
      <c r="H54" s="162"/>
      <c r="I54" s="145"/>
      <c r="J54" s="33"/>
    </row>
    <row r="55" spans="2:10">
      <c r="B55" s="23"/>
      <c r="C55" s="75" t="s">
        <v>82</v>
      </c>
      <c r="D55" s="23">
        <v>2009</v>
      </c>
      <c r="E55" s="23">
        <v>2010</v>
      </c>
      <c r="F55" s="23">
        <v>2011</v>
      </c>
      <c r="G55" s="23">
        <v>2012</v>
      </c>
      <c r="H55" s="23">
        <v>2013</v>
      </c>
      <c r="I55" s="145"/>
      <c r="J55" s="33"/>
    </row>
    <row r="56" spans="2:10">
      <c r="B56" s="15" t="s">
        <v>80</v>
      </c>
      <c r="C56" s="146" t="s">
        <v>84</v>
      </c>
      <c r="D56" s="20">
        <v>0.10392310570196776</v>
      </c>
      <c r="E56" s="20">
        <v>0.11167695731518081</v>
      </c>
      <c r="F56" s="20">
        <v>0.10252608122997196</v>
      </c>
      <c r="G56" s="20">
        <v>0.1099581550622654</v>
      </c>
      <c r="H56" s="20">
        <v>0.10564075510023296</v>
      </c>
      <c r="I56" s="145"/>
      <c r="J56" s="33"/>
    </row>
    <row r="57" spans="2:10">
      <c r="B57" s="15" t="s">
        <v>31</v>
      </c>
      <c r="C57" s="146" t="s">
        <v>84</v>
      </c>
      <c r="D57" s="20">
        <v>0.46869650419497821</v>
      </c>
      <c r="E57" s="20">
        <v>0.4383886822442703</v>
      </c>
      <c r="F57" s="20">
        <v>0.41783012587092849</v>
      </c>
      <c r="G57" s="20">
        <v>0.40007057405858149</v>
      </c>
      <c r="H57" s="20">
        <v>0.3973983397519949</v>
      </c>
      <c r="I57" s="145"/>
      <c r="J57" s="33"/>
    </row>
    <row r="58" spans="2:10">
      <c r="B58" s="15" t="s">
        <v>32</v>
      </c>
      <c r="C58" s="146" t="s">
        <v>84</v>
      </c>
      <c r="D58" s="20">
        <v>0.134461120835625</v>
      </c>
      <c r="E58" s="20">
        <v>0.13172580338052139</v>
      </c>
      <c r="F58" s="20">
        <v>0.13018496642528607</v>
      </c>
      <c r="G58" s="20">
        <v>0.13115706770740487</v>
      </c>
      <c r="H58" s="20">
        <v>0.11298848446542925</v>
      </c>
      <c r="I58" s="145"/>
      <c r="J58" s="33"/>
    </row>
    <row r="59" spans="2:10">
      <c r="B59" s="15" t="s">
        <v>33</v>
      </c>
      <c r="C59" s="146" t="s">
        <v>84</v>
      </c>
      <c r="D59" s="20">
        <v>4.3490183692595892E-2</v>
      </c>
      <c r="E59" s="20">
        <v>6.6353317414245605E-2</v>
      </c>
      <c r="F59" s="20">
        <v>7.6222470136006609E-2</v>
      </c>
      <c r="G59" s="20">
        <v>8.2609289820130813E-2</v>
      </c>
      <c r="H59" s="20">
        <v>8.678577069691211E-2</v>
      </c>
      <c r="I59" s="145"/>
      <c r="J59" s="33"/>
    </row>
    <row r="60" spans="2:10">
      <c r="B60" s="15" t="s">
        <v>34</v>
      </c>
      <c r="C60" s="146" t="s">
        <v>84</v>
      </c>
      <c r="D60" s="20">
        <v>6.8999884567953224E-2</v>
      </c>
      <c r="E60" s="20">
        <v>8.6474658685817204E-2</v>
      </c>
      <c r="F60" s="20">
        <v>8.834615657878403E-2</v>
      </c>
      <c r="G60" s="20">
        <v>8.6874858322528919E-2</v>
      </c>
      <c r="H60" s="20">
        <v>0.10703518747961208</v>
      </c>
      <c r="I60" s="145"/>
      <c r="J60" s="33"/>
    </row>
    <row r="61" spans="2:10">
      <c r="B61" s="15" t="s">
        <v>35</v>
      </c>
      <c r="C61" s="146" t="s">
        <v>84</v>
      </c>
      <c r="D61" s="20">
        <v>0.13594109287332834</v>
      </c>
      <c r="E61" s="20">
        <v>0.12852368679337117</v>
      </c>
      <c r="F61" s="20">
        <v>0.13809061411188314</v>
      </c>
      <c r="G61" s="20">
        <v>0.1339933021180876</v>
      </c>
      <c r="H61" s="20">
        <v>0.12661673403401583</v>
      </c>
      <c r="I61" s="145"/>
      <c r="J61" s="33"/>
    </row>
    <row r="62" spans="2:10">
      <c r="B62" s="15" t="s">
        <v>36</v>
      </c>
      <c r="C62" s="146" t="s">
        <v>84</v>
      </c>
      <c r="D62" s="20">
        <v>4.4488108133551404E-2</v>
      </c>
      <c r="E62" s="20">
        <v>3.6856894166593504E-2</v>
      </c>
      <c r="F62" s="20">
        <v>4.6799585647139652E-2</v>
      </c>
      <c r="G62" s="20">
        <v>5.5336752911000986E-2</v>
      </c>
      <c r="H62" s="20">
        <v>6.3534728471802762E-2</v>
      </c>
      <c r="I62" s="145"/>
      <c r="J62" s="33"/>
    </row>
    <row r="63" spans="2:10">
      <c r="B63" s="27"/>
      <c r="C63" s="27"/>
      <c r="D63" s="147"/>
      <c r="E63" s="147"/>
      <c r="F63" s="147"/>
      <c r="G63" s="147"/>
      <c r="H63" s="147"/>
      <c r="I63" s="145"/>
      <c r="J63" s="33"/>
    </row>
    <row r="64" spans="2:10">
      <c r="B64" s="140"/>
      <c r="C64" s="140"/>
      <c r="D64" s="140"/>
      <c r="E64" s="140"/>
      <c r="F64" s="140"/>
      <c r="G64" s="140"/>
      <c r="H64" s="140"/>
      <c r="I64" s="9"/>
    </row>
    <row r="65" spans="2:9">
      <c r="B65" s="3" t="s">
        <v>166</v>
      </c>
    </row>
    <row r="66" spans="2:9" ht="16.5">
      <c r="B66" s="162" t="s">
        <v>102</v>
      </c>
      <c r="C66" s="162"/>
      <c r="D66" s="162"/>
      <c r="E66" s="162"/>
      <c r="F66" s="162"/>
      <c r="G66" s="162"/>
      <c r="H66" s="162"/>
      <c r="I66" s="22"/>
    </row>
    <row r="67" spans="2:9">
      <c r="B67" s="23"/>
      <c r="C67" s="75" t="s">
        <v>82</v>
      </c>
      <c r="D67" s="23">
        <v>2009</v>
      </c>
      <c r="E67" s="23">
        <v>2010</v>
      </c>
      <c r="F67" s="23">
        <v>2011</v>
      </c>
      <c r="G67" s="23">
        <v>2012</v>
      </c>
      <c r="H67" s="23">
        <v>2013</v>
      </c>
      <c r="I67" s="11"/>
    </row>
    <row r="68" spans="2:9">
      <c r="B68" s="13" t="s">
        <v>80</v>
      </c>
      <c r="C68" s="76"/>
      <c r="D68" s="15"/>
      <c r="E68" s="15"/>
      <c r="F68" s="15"/>
      <c r="G68" s="15"/>
      <c r="H68" s="15"/>
      <c r="I68" s="10"/>
    </row>
    <row r="69" spans="2:9" ht="14.25">
      <c r="B69" s="16" t="s">
        <v>83</v>
      </c>
      <c r="C69" s="72" t="s">
        <v>84</v>
      </c>
      <c r="D69" s="19">
        <v>0.78163048598414386</v>
      </c>
      <c r="E69" s="19">
        <v>0.67347382142081247</v>
      </c>
      <c r="F69" s="19">
        <v>0.68848048774663906</v>
      </c>
      <c r="G69" s="19">
        <v>0.66282923425780571</v>
      </c>
      <c r="H69" s="19">
        <v>0.68562022230245723</v>
      </c>
      <c r="I69" s="19"/>
    </row>
    <row r="70" spans="2:9" ht="14.25">
      <c r="B70" s="16" t="s">
        <v>1</v>
      </c>
      <c r="C70" s="72" t="s">
        <v>84</v>
      </c>
      <c r="D70" s="19">
        <v>0.14062961573161092</v>
      </c>
      <c r="E70" s="19">
        <v>0.13360851618509667</v>
      </c>
      <c r="F70" s="19">
        <v>0.10901073711188404</v>
      </c>
      <c r="G70" s="19">
        <v>0.12459521155173331</v>
      </c>
      <c r="H70" s="19">
        <v>9.9154815841476548E-2</v>
      </c>
      <c r="I70" s="18"/>
    </row>
    <row r="71" spans="2:9" ht="14.25">
      <c r="B71" s="16" t="s">
        <v>24</v>
      </c>
      <c r="C71" s="72" t="s">
        <v>84</v>
      </c>
      <c r="D71" s="19">
        <v>7.7739898284245254E-2</v>
      </c>
      <c r="E71" s="19">
        <v>0.19291766239409083</v>
      </c>
      <c r="F71" s="19">
        <v>0.20250877514147689</v>
      </c>
      <c r="G71" s="19">
        <v>0.21257555419046112</v>
      </c>
      <c r="H71" s="19">
        <v>0.21522496185606627</v>
      </c>
      <c r="I71" s="18"/>
    </row>
    <row r="72" spans="2:9" s="33" customFormat="1">
      <c r="B72" s="27" t="s">
        <v>81</v>
      </c>
      <c r="C72" s="75" t="s">
        <v>84</v>
      </c>
      <c r="D72" s="141">
        <f>SUM(D69:D71)</f>
        <v>1</v>
      </c>
      <c r="E72" s="141">
        <f t="shared" ref="E72:H72" si="7">SUM(E69:E71)</f>
        <v>0.99999999999999989</v>
      </c>
      <c r="F72" s="141">
        <f t="shared" si="7"/>
        <v>1</v>
      </c>
      <c r="G72" s="141">
        <f t="shared" si="7"/>
        <v>1</v>
      </c>
      <c r="H72" s="141">
        <f t="shared" si="7"/>
        <v>1</v>
      </c>
      <c r="I72" s="63"/>
    </row>
    <row r="73" spans="2:9" ht="14.25">
      <c r="B73" s="13" t="s">
        <v>31</v>
      </c>
      <c r="C73" s="72"/>
      <c r="D73" s="10"/>
      <c r="E73" s="10"/>
      <c r="F73" s="10"/>
      <c r="G73" s="10"/>
      <c r="H73" s="10"/>
      <c r="I73" s="20"/>
    </row>
    <row r="74" spans="2:9" ht="14.25">
      <c r="B74" s="16" t="s">
        <v>83</v>
      </c>
      <c r="C74" s="72" t="s">
        <v>84</v>
      </c>
      <c r="D74" s="19">
        <v>0.58654934290048721</v>
      </c>
      <c r="E74" s="19">
        <v>0.58445479452054794</v>
      </c>
      <c r="F74" s="19">
        <v>0.5869353035971614</v>
      </c>
      <c r="G74" s="19">
        <v>0.66048871569369194</v>
      </c>
      <c r="H74" s="19">
        <v>0.66229169793415099</v>
      </c>
      <c r="I74" s="18"/>
    </row>
    <row r="75" spans="2:9" ht="14.25">
      <c r="B75" s="16" t="s">
        <v>1</v>
      </c>
      <c r="C75" s="72" t="s">
        <v>84</v>
      </c>
      <c r="D75" s="19">
        <v>0.25057021032089438</v>
      </c>
      <c r="E75" s="19">
        <v>0.23960730593607305</v>
      </c>
      <c r="F75" s="19">
        <v>0.26433568224573578</v>
      </c>
      <c r="G75" s="19">
        <v>0.20238051673178509</v>
      </c>
      <c r="H75" s="19">
        <v>0.27561672167326617</v>
      </c>
      <c r="I75" s="18"/>
    </row>
    <row r="76" spans="2:9" ht="15" customHeight="1">
      <c r="B76" s="16" t="s">
        <v>24</v>
      </c>
      <c r="C76" s="72" t="s">
        <v>84</v>
      </c>
      <c r="D76" s="19">
        <v>0.16288044677861821</v>
      </c>
      <c r="E76" s="19">
        <v>0.17593789954337902</v>
      </c>
      <c r="F76" s="19">
        <v>0.1487290141571028</v>
      </c>
      <c r="G76" s="19">
        <v>0.13713076757452297</v>
      </c>
      <c r="H76" s="19">
        <v>6.2091580392582883E-2</v>
      </c>
      <c r="I76" s="18"/>
    </row>
    <row r="77" spans="2:9" s="33" customFormat="1" ht="15" customHeight="1">
      <c r="B77" s="27" t="s">
        <v>25</v>
      </c>
      <c r="C77" s="75" t="s">
        <v>84</v>
      </c>
      <c r="D77" s="97">
        <f>SUM(D74:D76)</f>
        <v>0.99999999999999978</v>
      </c>
      <c r="E77" s="97">
        <f t="shared" ref="E77:H77" si="8">SUM(E74:E76)</f>
        <v>1</v>
      </c>
      <c r="F77" s="97">
        <f t="shared" si="8"/>
        <v>1</v>
      </c>
      <c r="G77" s="97">
        <f t="shared" si="8"/>
        <v>1</v>
      </c>
      <c r="H77" s="97">
        <f t="shared" si="8"/>
        <v>1</v>
      </c>
      <c r="I77" s="63"/>
    </row>
    <row r="78" spans="2:9" ht="14.25">
      <c r="B78" s="13" t="s">
        <v>32</v>
      </c>
      <c r="C78" s="72"/>
      <c r="D78" s="10"/>
      <c r="E78" s="10"/>
      <c r="F78" s="10"/>
      <c r="G78" s="10"/>
      <c r="H78" s="10"/>
      <c r="I78" s="10"/>
    </row>
    <row r="79" spans="2:9" ht="14.25">
      <c r="B79" s="16" t="s">
        <v>83</v>
      </c>
      <c r="C79" s="72" t="s">
        <v>84</v>
      </c>
      <c r="D79" s="19">
        <v>0.72794190227737432</v>
      </c>
      <c r="E79" s="19">
        <v>0.75978428017586808</v>
      </c>
      <c r="F79" s="19">
        <v>0.73823847622197869</v>
      </c>
      <c r="G79" s="19">
        <v>0.69952096681220965</v>
      </c>
      <c r="H79" s="19">
        <v>0.79406141208041947</v>
      </c>
      <c r="I79" s="18"/>
    </row>
    <row r="80" spans="2:9" ht="14.25">
      <c r="B80" s="16" t="s">
        <v>1</v>
      </c>
      <c r="C80" s="72" t="s">
        <v>84</v>
      </c>
      <c r="D80" s="19">
        <v>9.2674328421349497E-2</v>
      </c>
      <c r="E80" s="19">
        <v>9.9218123930605792E-2</v>
      </c>
      <c r="F80" s="19">
        <v>0.10268549337412911</v>
      </c>
      <c r="G80" s="19">
        <v>8.2727640148679171E-2</v>
      </c>
      <c r="H80" s="19">
        <v>0.11172634354269503</v>
      </c>
      <c r="I80" s="18"/>
    </row>
    <row r="81" spans="2:9" ht="14.25">
      <c r="B81" s="16" t="s">
        <v>24</v>
      </c>
      <c r="C81" s="72" t="s">
        <v>84</v>
      </c>
      <c r="D81" s="19">
        <v>0.17938376930127617</v>
      </c>
      <c r="E81" s="19">
        <v>0.14099759589352615</v>
      </c>
      <c r="F81" s="19">
        <v>0.15907603040389212</v>
      </c>
      <c r="G81" s="19">
        <v>0.2177513930391112</v>
      </c>
      <c r="H81" s="19">
        <v>9.4212244376885565E-2</v>
      </c>
      <c r="I81" s="18"/>
    </row>
    <row r="82" spans="2:9" s="33" customFormat="1">
      <c r="B82" s="27" t="s">
        <v>26</v>
      </c>
      <c r="C82" s="75" t="s">
        <v>84</v>
      </c>
      <c r="D82" s="97">
        <f>SUM(D79:D81)</f>
        <v>1</v>
      </c>
      <c r="E82" s="97">
        <f t="shared" ref="E82:H82" si="9">SUM(E79:E81)</f>
        <v>1</v>
      </c>
      <c r="F82" s="97">
        <f t="shared" si="9"/>
        <v>1</v>
      </c>
      <c r="G82" s="97">
        <f t="shared" si="9"/>
        <v>1</v>
      </c>
      <c r="H82" s="97">
        <f t="shared" si="9"/>
        <v>1</v>
      </c>
      <c r="I82" s="63"/>
    </row>
    <row r="83" spans="2:9" ht="14.25">
      <c r="B83" s="13" t="s">
        <v>33</v>
      </c>
      <c r="C83" s="72"/>
      <c r="D83" s="10"/>
      <c r="E83" s="10"/>
      <c r="F83" s="10"/>
      <c r="G83" s="10"/>
      <c r="H83" s="10"/>
      <c r="I83" s="10"/>
    </row>
    <row r="84" spans="2:9" ht="14.25">
      <c r="B84" s="16" t="s">
        <v>83</v>
      </c>
      <c r="C84" s="72" t="s">
        <v>84</v>
      </c>
      <c r="D84" s="19">
        <v>0.89788053949903657</v>
      </c>
      <c r="E84" s="19">
        <v>0.94525051819026518</v>
      </c>
      <c r="F84" s="19">
        <v>0.83626245188131976</v>
      </c>
      <c r="G84" s="19">
        <v>0.88290631723058866</v>
      </c>
      <c r="H84" s="19">
        <v>0.64685479907760945</v>
      </c>
      <c r="I84" s="18"/>
    </row>
    <row r="85" spans="2:9" ht="14.25">
      <c r="B85" s="16" t="s">
        <v>1</v>
      </c>
      <c r="C85" s="72" t="s">
        <v>84</v>
      </c>
      <c r="D85" s="19">
        <v>6.358381502890173E-2</v>
      </c>
      <c r="E85" s="19">
        <v>2.9709575203106759E-2</v>
      </c>
      <c r="F85" s="19">
        <v>4.0746737580287153E-3</v>
      </c>
      <c r="G85" s="19">
        <v>1.1441423821631136E-2</v>
      </c>
      <c r="H85" s="19">
        <v>5.6704343552716136E-3</v>
      </c>
      <c r="I85" s="18"/>
    </row>
    <row r="86" spans="2:9" ht="16.5" customHeight="1">
      <c r="B86" s="16" t="s">
        <v>24</v>
      </c>
      <c r="C86" s="72" t="s">
        <v>84</v>
      </c>
      <c r="D86" s="19">
        <v>3.8535645472061709E-2</v>
      </c>
      <c r="E86" s="19">
        <v>2.503990660662811E-2</v>
      </c>
      <c r="F86" s="19">
        <v>0.15966287436065149</v>
      </c>
      <c r="G86" s="19">
        <v>0.10565225894778017</v>
      </c>
      <c r="H86" s="19">
        <v>0.34747476656711895</v>
      </c>
      <c r="I86" s="18"/>
    </row>
    <row r="87" spans="2:9" s="33" customFormat="1" ht="15" customHeight="1">
      <c r="B87" s="27" t="s">
        <v>27</v>
      </c>
      <c r="C87" s="75" t="s">
        <v>84</v>
      </c>
      <c r="D87" s="97">
        <f>SUM(D84:D86)</f>
        <v>1</v>
      </c>
      <c r="E87" s="97">
        <f t="shared" ref="E87:H87" si="10">SUM(E84:E86)</f>
        <v>1</v>
      </c>
      <c r="F87" s="97">
        <f t="shared" si="10"/>
        <v>1</v>
      </c>
      <c r="G87" s="97">
        <f t="shared" si="10"/>
        <v>1</v>
      </c>
      <c r="H87" s="97">
        <f t="shared" si="10"/>
        <v>1</v>
      </c>
      <c r="I87" s="63"/>
    </row>
    <row r="88" spans="2:9" ht="14.25">
      <c r="B88" s="13" t="s">
        <v>34</v>
      </c>
      <c r="C88" s="72"/>
      <c r="D88" s="10"/>
      <c r="E88" s="10"/>
      <c r="F88" s="10"/>
      <c r="G88" s="10"/>
      <c r="H88" s="10"/>
      <c r="I88" s="10"/>
    </row>
    <row r="89" spans="2:9" ht="14.25">
      <c r="B89" s="16" t="s">
        <v>83</v>
      </c>
      <c r="C89" s="72" t="s">
        <v>84</v>
      </c>
      <c r="D89" s="19">
        <v>0.8865502049301347</v>
      </c>
      <c r="E89" s="19">
        <v>0.86574388119901013</v>
      </c>
      <c r="F89" s="19">
        <v>0.93153153153153156</v>
      </c>
      <c r="G89" s="19">
        <v>0.92710572601133479</v>
      </c>
      <c r="H89" s="19">
        <v>0.79665865425867521</v>
      </c>
      <c r="I89" s="18"/>
    </row>
    <row r="90" spans="2:9" ht="14.25">
      <c r="B90" s="16" t="s">
        <v>1</v>
      </c>
      <c r="C90" s="72" t="s">
        <v>84</v>
      </c>
      <c r="D90" s="19">
        <v>0.11344979506986531</v>
      </c>
      <c r="E90" s="148">
        <v>0</v>
      </c>
      <c r="F90" s="19">
        <v>6.8468468468468463E-2</v>
      </c>
      <c r="G90" s="19">
        <v>2.1683091841387717E-3</v>
      </c>
      <c r="H90" s="19">
        <v>1.7765889401197509E-3</v>
      </c>
      <c r="I90" s="18"/>
    </row>
    <row r="91" spans="2:9" ht="14.25">
      <c r="B91" s="16" t="s">
        <v>24</v>
      </c>
      <c r="C91" s="72" t="s">
        <v>84</v>
      </c>
      <c r="D91" s="19">
        <v>0</v>
      </c>
      <c r="E91" s="19">
        <v>0.13425611880098989</v>
      </c>
      <c r="F91" s="19">
        <v>0</v>
      </c>
      <c r="G91" s="19">
        <v>7.0725964804526392E-2</v>
      </c>
      <c r="H91" s="19">
        <v>0.20156475680120503</v>
      </c>
      <c r="I91" s="18"/>
    </row>
    <row r="92" spans="2:9" s="33" customFormat="1">
      <c r="B92" s="27" t="s">
        <v>28</v>
      </c>
      <c r="C92" s="75" t="s">
        <v>84</v>
      </c>
      <c r="D92" s="97">
        <f>SUM(D89:D91)</f>
        <v>1</v>
      </c>
      <c r="E92" s="97">
        <f t="shared" ref="E92:H92" si="11">SUM(E89:E91)</f>
        <v>1</v>
      </c>
      <c r="F92" s="97">
        <f t="shared" si="11"/>
        <v>1</v>
      </c>
      <c r="G92" s="97">
        <f t="shared" si="11"/>
        <v>1</v>
      </c>
      <c r="H92" s="97">
        <f t="shared" si="11"/>
        <v>1</v>
      </c>
      <c r="I92" s="63"/>
    </row>
    <row r="93" spans="2:9" ht="14.25">
      <c r="B93" s="13" t="s">
        <v>35</v>
      </c>
      <c r="C93" s="72"/>
      <c r="D93" s="10"/>
      <c r="E93" s="10"/>
      <c r="F93" s="10"/>
      <c r="G93" s="10"/>
      <c r="H93" s="10"/>
      <c r="I93" s="10"/>
    </row>
    <row r="94" spans="2:9" ht="14.25">
      <c r="B94" s="16" t="s">
        <v>83</v>
      </c>
      <c r="C94" s="72" t="s">
        <v>84</v>
      </c>
      <c r="D94" s="19">
        <v>0.84112709832134291</v>
      </c>
      <c r="E94" s="19">
        <v>0.92742927429274291</v>
      </c>
      <c r="F94" s="19">
        <v>0.82363112391930837</v>
      </c>
      <c r="G94" s="19">
        <v>0.83943762170895952</v>
      </c>
      <c r="H94" s="19">
        <v>0.82936687960536704</v>
      </c>
      <c r="I94" s="18"/>
    </row>
    <row r="95" spans="2:9" ht="14.25">
      <c r="B95" s="16" t="s">
        <v>1</v>
      </c>
      <c r="C95" s="72" t="s">
        <v>84</v>
      </c>
      <c r="D95" s="19">
        <v>0.15887290167865709</v>
      </c>
      <c r="E95" s="19">
        <v>7.2570725707257075E-2</v>
      </c>
      <c r="F95" s="19">
        <v>3.7463976945244958E-4</v>
      </c>
      <c r="G95" s="19">
        <v>6.0289267907419801E-3</v>
      </c>
      <c r="H95" s="19">
        <v>6.3197451998012215E-3</v>
      </c>
      <c r="I95" s="18"/>
    </row>
    <row r="96" spans="2:9" ht="16.5" customHeight="1">
      <c r="B96" s="16" t="s">
        <v>24</v>
      </c>
      <c r="C96" s="72" t="s">
        <v>84</v>
      </c>
      <c r="D96" s="19">
        <v>0</v>
      </c>
      <c r="E96" s="19">
        <v>0</v>
      </c>
      <c r="F96" s="19">
        <v>0.1759942363112392</v>
      </c>
      <c r="G96" s="19">
        <v>0.15453345150029851</v>
      </c>
      <c r="H96" s="19">
        <v>0.16431337519483175</v>
      </c>
      <c r="I96" s="18"/>
    </row>
    <row r="97" spans="2:9" s="33" customFormat="1" ht="15" customHeight="1">
      <c r="B97" s="27" t="s">
        <v>29</v>
      </c>
      <c r="C97" s="75" t="s">
        <v>84</v>
      </c>
      <c r="D97" s="97">
        <f>SUM(D94:D96)</f>
        <v>1</v>
      </c>
      <c r="E97" s="97">
        <f t="shared" ref="E97:H97" si="12">SUM(E94:E96)</f>
        <v>1</v>
      </c>
      <c r="F97" s="97">
        <f t="shared" si="12"/>
        <v>1</v>
      </c>
      <c r="G97" s="97">
        <f t="shared" si="12"/>
        <v>1</v>
      </c>
      <c r="H97" s="97">
        <f t="shared" si="12"/>
        <v>1</v>
      </c>
      <c r="I97" s="63"/>
    </row>
    <row r="98" spans="2:9" ht="14.25">
      <c r="B98" s="13" t="s">
        <v>36</v>
      </c>
      <c r="C98" s="72"/>
      <c r="D98" s="10"/>
      <c r="E98" s="10"/>
      <c r="F98" s="10"/>
      <c r="G98" s="10"/>
      <c r="H98" s="10"/>
      <c r="I98" s="10"/>
    </row>
    <row r="99" spans="2:9" ht="14.25">
      <c r="B99" s="16" t="s">
        <v>83</v>
      </c>
      <c r="C99" s="72" t="s">
        <v>84</v>
      </c>
      <c r="D99" s="19">
        <v>0.95353289244691963</v>
      </c>
      <c r="E99" s="149">
        <v>0.93480452079178189</v>
      </c>
      <c r="F99" s="19">
        <v>0.70918367346938771</v>
      </c>
      <c r="G99" s="19">
        <v>0.85985401459854016</v>
      </c>
      <c r="H99" s="19">
        <v>0.86115940283436043</v>
      </c>
      <c r="I99" s="18"/>
    </row>
    <row r="100" spans="2:9" ht="14.25">
      <c r="B100" s="16" t="s">
        <v>1</v>
      </c>
      <c r="C100" s="72" t="s">
        <v>84</v>
      </c>
      <c r="D100" s="19">
        <v>2.9311008115485371E-2</v>
      </c>
      <c r="E100" s="149">
        <v>6.5195479208218055E-2</v>
      </c>
      <c r="F100" s="19">
        <v>1.8367346938775511E-3</v>
      </c>
      <c r="G100" s="19">
        <v>7.8832116788321166E-2</v>
      </c>
      <c r="H100" s="19">
        <v>9.4458438287153654E-2</v>
      </c>
      <c r="I100" s="18"/>
    </row>
    <row r="101" spans="2:9" ht="14.25">
      <c r="B101" s="16" t="s">
        <v>24</v>
      </c>
      <c r="C101" s="72" t="s">
        <v>84</v>
      </c>
      <c r="D101" s="19">
        <v>1.7156099437595048E-2</v>
      </c>
      <c r="E101" s="149">
        <v>0</v>
      </c>
      <c r="F101" s="19">
        <v>0.28897959183673466</v>
      </c>
      <c r="G101" s="19">
        <v>6.1313868613138686E-2</v>
      </c>
      <c r="H101" s="19">
        <v>4.4382158878485921E-2</v>
      </c>
      <c r="I101" s="18"/>
    </row>
    <row r="102" spans="2:9" s="33" customFormat="1">
      <c r="B102" s="98" t="s">
        <v>30</v>
      </c>
      <c r="C102" s="99" t="s">
        <v>84</v>
      </c>
      <c r="D102" s="97">
        <f>SUM(D99:D101)</f>
        <v>1</v>
      </c>
      <c r="E102" s="97">
        <f t="shared" ref="E102:H102" si="13">SUM(E99:E101)</f>
        <v>1</v>
      </c>
      <c r="F102" s="97">
        <f t="shared" si="13"/>
        <v>1</v>
      </c>
      <c r="G102" s="97">
        <f t="shared" si="13"/>
        <v>1</v>
      </c>
      <c r="H102" s="97">
        <f t="shared" si="13"/>
        <v>1</v>
      </c>
      <c r="I102" s="63"/>
    </row>
    <row r="104" spans="2:9">
      <c r="B104" s="3" t="s">
        <v>93</v>
      </c>
    </row>
    <row r="105" spans="2:9" ht="17.25" customHeight="1">
      <c r="B105" s="162" t="s">
        <v>164</v>
      </c>
      <c r="C105" s="162"/>
      <c r="D105" s="162"/>
      <c r="E105" s="162"/>
      <c r="F105" s="162"/>
      <c r="G105" s="162"/>
      <c r="H105" s="162"/>
      <c r="I105" s="162"/>
    </row>
    <row r="106" spans="2:9">
      <c r="B106" s="23"/>
      <c r="C106" s="75" t="s">
        <v>82</v>
      </c>
      <c r="D106" s="23">
        <v>2009</v>
      </c>
      <c r="E106" s="23">
        <v>2010</v>
      </c>
      <c r="F106" s="23">
        <v>2011</v>
      </c>
      <c r="G106" s="23">
        <v>2012</v>
      </c>
      <c r="H106" s="23">
        <v>2013</v>
      </c>
      <c r="I106" s="27" t="s">
        <v>22</v>
      </c>
    </row>
    <row r="107" spans="2:9">
      <c r="B107" s="13" t="s">
        <v>80</v>
      </c>
      <c r="C107" s="76"/>
      <c r="D107" s="15"/>
      <c r="E107" s="15"/>
      <c r="F107" s="15"/>
      <c r="G107" s="15"/>
      <c r="H107" s="15"/>
      <c r="I107" s="10"/>
    </row>
    <row r="108" spans="2:9" ht="14.25">
      <c r="B108" s="16" t="s">
        <v>7</v>
      </c>
      <c r="C108" s="72" t="s">
        <v>86</v>
      </c>
      <c r="D108" s="16" t="s">
        <v>2</v>
      </c>
      <c r="E108" s="16" t="s">
        <v>2</v>
      </c>
      <c r="F108" s="16" t="s">
        <v>2</v>
      </c>
      <c r="G108" s="37">
        <v>0</v>
      </c>
      <c r="H108" s="37">
        <v>104.81074676038313</v>
      </c>
      <c r="I108" s="31">
        <v>1</v>
      </c>
    </row>
    <row r="109" spans="2:9" ht="14.25">
      <c r="B109" s="16" t="s">
        <v>8</v>
      </c>
      <c r="C109" s="72" t="s">
        <v>86</v>
      </c>
      <c r="D109" s="16" t="s">
        <v>2</v>
      </c>
      <c r="E109" s="16" t="s">
        <v>2</v>
      </c>
      <c r="F109" s="16" t="s">
        <v>2</v>
      </c>
      <c r="G109" s="37">
        <v>1271.3370989483337</v>
      </c>
      <c r="H109" s="37">
        <v>1215.392574590255</v>
      </c>
      <c r="I109" s="19">
        <v>-4.4004477179464652E-2</v>
      </c>
    </row>
    <row r="110" spans="2:9" ht="14.25">
      <c r="B110" s="16" t="s">
        <v>9</v>
      </c>
      <c r="C110" s="72" t="s">
        <v>86</v>
      </c>
      <c r="D110" s="16" t="s">
        <v>2</v>
      </c>
      <c r="E110" s="16" t="s">
        <v>2</v>
      </c>
      <c r="F110" s="16" t="s">
        <v>2</v>
      </c>
      <c r="G110" s="37">
        <v>89.807750638203487</v>
      </c>
      <c r="H110" s="37">
        <v>0</v>
      </c>
      <c r="I110" s="31">
        <v>-1</v>
      </c>
    </row>
    <row r="111" spans="2:9" ht="14.25">
      <c r="B111" s="16" t="s">
        <v>10</v>
      </c>
      <c r="C111" s="72" t="s">
        <v>86</v>
      </c>
      <c r="D111" s="16">
        <v>0</v>
      </c>
      <c r="E111" s="16">
        <v>0</v>
      </c>
      <c r="F111" s="16">
        <v>0</v>
      </c>
      <c r="G111" s="37">
        <v>0</v>
      </c>
      <c r="H111" s="37">
        <v>0</v>
      </c>
      <c r="I111" s="31">
        <v>0</v>
      </c>
    </row>
    <row r="112" spans="2:9" s="33" customFormat="1" ht="12.75">
      <c r="B112" s="27"/>
      <c r="C112" s="27"/>
      <c r="D112" s="95"/>
      <c r="E112" s="95"/>
      <c r="F112" s="95"/>
      <c r="G112" s="95"/>
      <c r="H112" s="95"/>
      <c r="I112" s="96"/>
    </row>
    <row r="113" spans="2:11" ht="14.25">
      <c r="B113" s="13" t="s">
        <v>31</v>
      </c>
      <c r="C113" s="72"/>
      <c r="D113" s="15"/>
      <c r="E113" s="15"/>
      <c r="F113" s="15"/>
      <c r="G113" s="15"/>
      <c r="H113" s="15"/>
      <c r="I113" s="20"/>
    </row>
    <row r="114" spans="2:11" ht="14.25">
      <c r="B114" s="16" t="s">
        <v>7</v>
      </c>
      <c r="C114" s="72" t="s">
        <v>86</v>
      </c>
      <c r="D114" s="16" t="s">
        <v>2</v>
      </c>
      <c r="E114" s="16" t="s">
        <v>2</v>
      </c>
      <c r="F114" s="16" t="s">
        <v>2</v>
      </c>
      <c r="G114" s="37">
        <v>1915.1493913709353</v>
      </c>
      <c r="H114" s="37">
        <v>1964.4339899931495</v>
      </c>
      <c r="I114" s="19">
        <v>2.573407528638505E-2</v>
      </c>
    </row>
    <row r="115" spans="2:11" ht="14.25">
      <c r="B115" s="16" t="s">
        <v>8</v>
      </c>
      <c r="C115" s="72" t="s">
        <v>86</v>
      </c>
      <c r="D115" s="16" t="s">
        <v>2</v>
      </c>
      <c r="E115" s="16" t="s">
        <v>2</v>
      </c>
      <c r="F115" s="16" t="s">
        <v>2</v>
      </c>
      <c r="G115" s="37">
        <v>2538.7823102428283</v>
      </c>
      <c r="H115" s="37">
        <v>2579.5162957384173</v>
      </c>
      <c r="I115" s="19">
        <v>1.6044694076859489E-2</v>
      </c>
    </row>
    <row r="116" spans="2:11" ht="14.25">
      <c r="B116" s="16" t="s">
        <v>9</v>
      </c>
      <c r="C116" s="72" t="s">
        <v>86</v>
      </c>
      <c r="D116" s="16" t="s">
        <v>2</v>
      </c>
      <c r="E116" s="16" t="s">
        <v>2</v>
      </c>
      <c r="F116" s="16" t="s">
        <v>2</v>
      </c>
      <c r="G116" s="37">
        <v>498.44397504056263</v>
      </c>
      <c r="H116" s="37">
        <v>422.37741177477346</v>
      </c>
      <c r="I116" s="19">
        <v>-0.15260805040245295</v>
      </c>
    </row>
    <row r="117" spans="2:11" ht="14.25">
      <c r="B117" s="16" t="s">
        <v>10</v>
      </c>
      <c r="C117" s="72" t="s">
        <v>86</v>
      </c>
      <c r="D117" s="122">
        <v>315.60000000000002</v>
      </c>
      <c r="E117" s="122">
        <v>242.9</v>
      </c>
      <c r="F117" s="122">
        <v>713.1</v>
      </c>
      <c r="G117" s="123">
        <v>978.2</v>
      </c>
      <c r="H117" s="37">
        <v>1038.83</v>
      </c>
      <c r="I117" s="19">
        <v>6.1937765783447674E-2</v>
      </c>
    </row>
    <row r="118" spans="2:11" s="33" customFormat="1" ht="12.75">
      <c r="B118" s="27"/>
      <c r="C118" s="27"/>
      <c r="D118" s="95"/>
      <c r="E118" s="95"/>
      <c r="F118" s="95"/>
      <c r="G118" s="95"/>
      <c r="H118" s="95"/>
      <c r="I118" s="96"/>
      <c r="K118" s="100"/>
    </row>
    <row r="119" spans="2:11" ht="14.25">
      <c r="B119" s="13" t="s">
        <v>32</v>
      </c>
      <c r="C119" s="72"/>
      <c r="D119" s="15"/>
      <c r="E119" s="15"/>
      <c r="F119" s="15"/>
      <c r="G119" s="15"/>
      <c r="H119" s="15"/>
      <c r="I119" s="20"/>
    </row>
    <row r="120" spans="2:11" ht="14.25">
      <c r="B120" s="16" t="s">
        <v>7</v>
      </c>
      <c r="C120" s="72" t="s">
        <v>86</v>
      </c>
      <c r="D120" s="16" t="s">
        <v>2</v>
      </c>
      <c r="E120" s="16" t="s">
        <v>2</v>
      </c>
      <c r="F120" s="16" t="s">
        <v>2</v>
      </c>
      <c r="G120" s="37">
        <v>701.3317755751882</v>
      </c>
      <c r="H120" s="37">
        <v>541.46089624946842</v>
      </c>
      <c r="I120" s="19">
        <v>-0.22795328101967682</v>
      </c>
    </row>
    <row r="121" spans="2:11" ht="14.25">
      <c r="B121" s="16" t="s">
        <v>8</v>
      </c>
      <c r="C121" s="72" t="s">
        <v>86</v>
      </c>
      <c r="D121" s="16" t="s">
        <v>2</v>
      </c>
      <c r="E121" s="16" t="s">
        <v>2</v>
      </c>
      <c r="F121" s="16" t="s">
        <v>2</v>
      </c>
      <c r="G121" s="37">
        <v>747.31565511446581</v>
      </c>
      <c r="H121" s="37">
        <v>716.57358498623785</v>
      </c>
      <c r="I121" s="19">
        <v>-4.1136660148674675E-2</v>
      </c>
    </row>
    <row r="122" spans="2:11" ht="14.25">
      <c r="B122" s="16" t="s">
        <v>9</v>
      </c>
      <c r="C122" s="72" t="s">
        <v>86</v>
      </c>
      <c r="D122" s="16" t="s">
        <v>2</v>
      </c>
      <c r="E122" s="16" t="s">
        <v>2</v>
      </c>
      <c r="F122" s="16" t="s">
        <v>2</v>
      </c>
      <c r="G122" s="37">
        <v>174.93224127496219</v>
      </c>
      <c r="H122" s="37">
        <v>154.06226204961828</v>
      </c>
      <c r="I122" s="19">
        <v>-0.11930321748144779</v>
      </c>
    </row>
    <row r="123" spans="2:11" ht="14.25">
      <c r="B123" s="16" t="s">
        <v>10</v>
      </c>
      <c r="C123" s="72" t="s">
        <v>86</v>
      </c>
      <c r="D123" s="16">
        <v>0</v>
      </c>
      <c r="E123" s="16">
        <v>0</v>
      </c>
      <c r="F123" s="16">
        <v>0</v>
      </c>
      <c r="G123" s="37">
        <v>0</v>
      </c>
      <c r="H123" s="37">
        <v>247.82</v>
      </c>
      <c r="I123" s="31">
        <v>1</v>
      </c>
    </row>
    <row r="124" spans="2:11" s="33" customFormat="1" ht="12.75">
      <c r="B124" s="27"/>
      <c r="C124" s="27"/>
      <c r="D124" s="95"/>
      <c r="E124" s="95"/>
      <c r="F124" s="95"/>
      <c r="G124" s="95"/>
      <c r="H124" s="95"/>
      <c r="I124" s="96"/>
      <c r="K124" s="100"/>
    </row>
    <row r="125" spans="2:11" ht="14.25">
      <c r="B125" s="13" t="s">
        <v>33</v>
      </c>
      <c r="C125" s="72"/>
      <c r="D125" s="15"/>
      <c r="E125" s="15"/>
      <c r="F125" s="15"/>
      <c r="G125" s="15"/>
      <c r="H125" s="15"/>
      <c r="I125" s="20"/>
    </row>
    <row r="126" spans="2:11" ht="14.25">
      <c r="B126" s="16" t="s">
        <v>7</v>
      </c>
      <c r="C126" s="72" t="s">
        <v>86</v>
      </c>
      <c r="D126" s="16" t="s">
        <v>2</v>
      </c>
      <c r="E126" s="16" t="s">
        <v>2</v>
      </c>
      <c r="F126" s="16" t="s">
        <v>2</v>
      </c>
      <c r="G126" s="37">
        <v>589.00688978971289</v>
      </c>
      <c r="H126" s="37">
        <v>494.15143056450921</v>
      </c>
      <c r="I126" s="19">
        <v>-0.16104303849326607</v>
      </c>
    </row>
    <row r="127" spans="2:11" ht="14.25">
      <c r="B127" s="16" t="s">
        <v>8</v>
      </c>
      <c r="C127" s="72" t="s">
        <v>86</v>
      </c>
      <c r="D127" s="16" t="s">
        <v>2</v>
      </c>
      <c r="E127" s="16" t="s">
        <v>2</v>
      </c>
      <c r="F127" s="16" t="s">
        <v>2</v>
      </c>
      <c r="G127" s="37">
        <v>433.38100559896139</v>
      </c>
      <c r="H127" s="37">
        <v>590.21422266678212</v>
      </c>
      <c r="I127" s="19">
        <v>0.36188299681262404</v>
      </c>
    </row>
    <row r="128" spans="2:11" ht="14.25">
      <c r="B128" s="16" t="s">
        <v>9</v>
      </c>
      <c r="C128" s="72" t="s">
        <v>86</v>
      </c>
      <c r="D128" s="16" t="s">
        <v>2</v>
      </c>
      <c r="E128" s="16" t="s">
        <v>2</v>
      </c>
      <c r="F128" s="16" t="s">
        <v>2</v>
      </c>
      <c r="G128" s="37">
        <v>0.21976502324098485</v>
      </c>
      <c r="H128" s="37">
        <v>0.20499955634287875</v>
      </c>
      <c r="I128" s="19">
        <v>-6.7187520017300106E-2</v>
      </c>
    </row>
    <row r="129" spans="2:9" ht="14.25">
      <c r="B129" s="16" t="s">
        <v>10</v>
      </c>
      <c r="C129" s="72" t="s">
        <v>86</v>
      </c>
      <c r="D129" s="16">
        <v>0</v>
      </c>
      <c r="E129" s="16">
        <v>0</v>
      </c>
      <c r="F129" s="16">
        <v>0</v>
      </c>
      <c r="G129" s="37">
        <v>0</v>
      </c>
      <c r="H129" s="37">
        <v>0</v>
      </c>
      <c r="I129" s="31">
        <v>0</v>
      </c>
    </row>
    <row r="130" spans="2:9" s="33" customFormat="1" ht="12.75">
      <c r="B130" s="27"/>
      <c r="C130" s="27"/>
      <c r="D130" s="95"/>
      <c r="E130" s="95"/>
      <c r="F130" s="95"/>
      <c r="G130" s="95"/>
      <c r="H130" s="95"/>
      <c r="I130" s="96"/>
    </row>
    <row r="131" spans="2:9" ht="14.25">
      <c r="B131" s="13" t="s">
        <v>34</v>
      </c>
      <c r="C131" s="72"/>
      <c r="D131" s="15"/>
      <c r="E131" s="15"/>
      <c r="F131" s="15"/>
      <c r="G131" s="15"/>
      <c r="H131" s="15"/>
      <c r="I131" s="20"/>
    </row>
    <row r="132" spans="2:9" ht="14.25">
      <c r="B132" s="16" t="s">
        <v>7</v>
      </c>
      <c r="C132" s="72" t="s">
        <v>86</v>
      </c>
      <c r="D132" s="16" t="s">
        <v>2</v>
      </c>
      <c r="E132" s="16" t="s">
        <v>2</v>
      </c>
      <c r="F132" s="16" t="s">
        <v>2</v>
      </c>
      <c r="G132" s="37">
        <v>753.59332168090623</v>
      </c>
      <c r="H132" s="37">
        <v>828.5840393753972</v>
      </c>
      <c r="I132" s="19">
        <v>9.9510857563363864E-2</v>
      </c>
    </row>
    <row r="133" spans="2:9" ht="14.25">
      <c r="B133" s="16" t="s">
        <v>8</v>
      </c>
      <c r="C133" s="72" t="s">
        <v>86</v>
      </c>
      <c r="D133" s="16" t="s">
        <v>2</v>
      </c>
      <c r="E133" s="16" t="s">
        <v>2</v>
      </c>
      <c r="F133" s="16" t="s">
        <v>2</v>
      </c>
      <c r="G133" s="37">
        <v>321.80909751492311</v>
      </c>
      <c r="H133" s="37">
        <v>508.80272891066556</v>
      </c>
      <c r="I133" s="19">
        <v>0.58107005936049116</v>
      </c>
    </row>
    <row r="134" spans="2:9" ht="14.25">
      <c r="B134" s="16" t="s">
        <v>9</v>
      </c>
      <c r="C134" s="72" t="s">
        <v>86</v>
      </c>
      <c r="D134" s="16" t="s">
        <v>2</v>
      </c>
      <c r="E134" s="16" t="s">
        <v>2</v>
      </c>
      <c r="F134" s="16" t="s">
        <v>2</v>
      </c>
      <c r="G134" s="17">
        <v>0</v>
      </c>
      <c r="H134" s="37">
        <v>0.21902829483885733</v>
      </c>
      <c r="I134" s="31">
        <v>0</v>
      </c>
    </row>
    <row r="135" spans="2:9" ht="14.25">
      <c r="B135" s="16" t="s">
        <v>10</v>
      </c>
      <c r="C135" s="72" t="s">
        <v>86</v>
      </c>
      <c r="D135" s="16">
        <v>0</v>
      </c>
      <c r="E135" s="16">
        <v>0</v>
      </c>
      <c r="F135" s="16">
        <v>0</v>
      </c>
      <c r="G135" s="17">
        <v>0</v>
      </c>
      <c r="H135" s="37">
        <v>0</v>
      </c>
      <c r="I135" s="31">
        <v>0</v>
      </c>
    </row>
    <row r="136" spans="2:9" s="33" customFormat="1" ht="12.75">
      <c r="B136" s="27"/>
      <c r="C136" s="27"/>
      <c r="D136" s="95"/>
      <c r="E136" s="95"/>
      <c r="F136" s="95"/>
      <c r="G136" s="95"/>
      <c r="H136" s="95"/>
      <c r="I136" s="96"/>
    </row>
    <row r="137" spans="2:9" ht="14.25">
      <c r="B137" s="13" t="s">
        <v>35</v>
      </c>
      <c r="C137" s="72"/>
      <c r="D137" s="15"/>
      <c r="E137" s="15"/>
      <c r="F137" s="15"/>
      <c r="G137" s="15"/>
      <c r="H137" s="15"/>
      <c r="I137" s="20"/>
    </row>
    <row r="138" spans="2:9" ht="14.25">
      <c r="B138" s="16" t="s">
        <v>7</v>
      </c>
      <c r="C138" s="72" t="s">
        <v>86</v>
      </c>
      <c r="D138" s="16" t="s">
        <v>2</v>
      </c>
      <c r="E138" s="16" t="s">
        <v>2</v>
      </c>
      <c r="F138" s="16" t="s">
        <v>2</v>
      </c>
      <c r="G138" s="37">
        <v>1429.62</v>
      </c>
      <c r="H138" s="37">
        <v>1362.91</v>
      </c>
      <c r="I138" s="19">
        <v>-4.6662749541836135E-2</v>
      </c>
    </row>
    <row r="139" spans="2:9" ht="14.25">
      <c r="B139" s="16" t="s">
        <v>8</v>
      </c>
      <c r="C139" s="72" t="s">
        <v>86</v>
      </c>
      <c r="D139" s="16" t="s">
        <v>2</v>
      </c>
      <c r="E139" s="16" t="s">
        <v>2</v>
      </c>
      <c r="F139" s="16" t="s">
        <v>2</v>
      </c>
      <c r="G139" s="37">
        <v>229.05</v>
      </c>
      <c r="H139" s="37">
        <v>219.43176052765094</v>
      </c>
      <c r="I139" s="19">
        <v>-4.1991877198642502E-2</v>
      </c>
    </row>
    <row r="140" spans="2:9" ht="14.25">
      <c r="B140" s="16" t="s">
        <v>9</v>
      </c>
      <c r="C140" s="72" t="s">
        <v>86</v>
      </c>
      <c r="D140" s="16" t="s">
        <v>2</v>
      </c>
      <c r="E140" s="16" t="s">
        <v>2</v>
      </c>
      <c r="F140" s="16" t="s">
        <v>2</v>
      </c>
      <c r="G140" s="17">
        <v>0</v>
      </c>
      <c r="H140" s="37">
        <v>0</v>
      </c>
      <c r="I140" s="31">
        <v>0</v>
      </c>
    </row>
    <row r="141" spans="2:9" ht="14.25">
      <c r="B141" s="16" t="s">
        <v>10</v>
      </c>
      <c r="C141" s="72" t="s">
        <v>86</v>
      </c>
      <c r="D141" s="16">
        <v>0</v>
      </c>
      <c r="E141" s="16">
        <v>0</v>
      </c>
      <c r="F141" s="16">
        <v>0</v>
      </c>
      <c r="G141" s="17">
        <v>0</v>
      </c>
      <c r="H141" s="37">
        <v>0</v>
      </c>
      <c r="I141" s="31">
        <v>0</v>
      </c>
    </row>
    <row r="142" spans="2:9" s="33" customFormat="1" ht="12.75">
      <c r="B142" s="27"/>
      <c r="C142" s="27"/>
      <c r="D142" s="95"/>
      <c r="E142" s="95"/>
      <c r="F142" s="95"/>
      <c r="G142" s="95"/>
      <c r="H142" s="95"/>
      <c r="I142" s="96"/>
    </row>
    <row r="143" spans="2:9" ht="14.25">
      <c r="B143" s="13" t="s">
        <v>36</v>
      </c>
      <c r="C143" s="72"/>
      <c r="D143" s="15"/>
      <c r="E143" s="15"/>
      <c r="F143" s="15"/>
      <c r="G143" s="15"/>
      <c r="H143" s="15"/>
      <c r="I143" s="20"/>
    </row>
    <row r="144" spans="2:9" ht="14.25">
      <c r="B144" s="16" t="s">
        <v>7</v>
      </c>
      <c r="C144" s="72" t="s">
        <v>86</v>
      </c>
      <c r="D144" s="16" t="s">
        <v>2</v>
      </c>
      <c r="E144" s="16" t="s">
        <v>2</v>
      </c>
      <c r="F144" s="16" t="s">
        <v>2</v>
      </c>
      <c r="G144" s="37">
        <v>478</v>
      </c>
      <c r="H144" s="37">
        <v>600</v>
      </c>
      <c r="I144" s="19">
        <v>0.2552301255230125</v>
      </c>
    </row>
    <row r="145" spans="2:11" ht="14.25">
      <c r="B145" s="16" t="s">
        <v>8</v>
      </c>
      <c r="C145" s="72" t="s">
        <v>86</v>
      </c>
      <c r="D145" s="16" t="s">
        <v>2</v>
      </c>
      <c r="E145" s="16" t="s">
        <v>2</v>
      </c>
      <c r="F145" s="16" t="s">
        <v>2</v>
      </c>
      <c r="G145" s="37">
        <v>207</v>
      </c>
      <c r="H145" s="37">
        <v>194</v>
      </c>
      <c r="I145" s="19">
        <v>-6.2801932367149704E-2</v>
      </c>
    </row>
    <row r="146" spans="2:11" ht="14.25">
      <c r="B146" s="16" t="s">
        <v>9</v>
      </c>
      <c r="C146" s="72" t="s">
        <v>86</v>
      </c>
      <c r="D146" s="16" t="s">
        <v>2</v>
      </c>
      <c r="E146" s="16" t="s">
        <v>2</v>
      </c>
      <c r="F146" s="16" t="s">
        <v>2</v>
      </c>
      <c r="G146" s="17">
        <v>0</v>
      </c>
      <c r="H146" s="37">
        <v>0</v>
      </c>
      <c r="I146" s="31">
        <v>0</v>
      </c>
    </row>
    <row r="147" spans="2:11" ht="14.25">
      <c r="B147" s="16" t="s">
        <v>10</v>
      </c>
      <c r="C147" s="72" t="s">
        <v>86</v>
      </c>
      <c r="D147" s="16">
        <v>0</v>
      </c>
      <c r="E147" s="16">
        <v>0</v>
      </c>
      <c r="F147" s="16">
        <v>0</v>
      </c>
      <c r="G147" s="17">
        <v>0</v>
      </c>
      <c r="H147" s="37">
        <v>0</v>
      </c>
      <c r="I147" s="31">
        <v>0</v>
      </c>
    </row>
    <row r="148" spans="2:11" s="33" customFormat="1" ht="12.75">
      <c r="B148" s="27"/>
      <c r="C148" s="27"/>
      <c r="D148" s="95"/>
      <c r="E148" s="95"/>
      <c r="F148" s="95"/>
      <c r="G148" s="95"/>
      <c r="H148" s="95"/>
      <c r="I148" s="96"/>
    </row>
    <row r="149" spans="2:11" ht="27.75" customHeight="1">
      <c r="B149" s="166" t="s">
        <v>13</v>
      </c>
      <c r="C149" s="166"/>
      <c r="D149" s="166"/>
      <c r="E149" s="166"/>
      <c r="F149" s="166"/>
      <c r="G149" s="166"/>
      <c r="H149" s="166"/>
      <c r="I149" s="166"/>
      <c r="J149" s="10"/>
      <c r="K149" s="12"/>
    </row>
    <row r="150" spans="2:11" ht="14.25">
      <c r="B150" s="2" t="s">
        <v>14</v>
      </c>
      <c r="C150" s="80"/>
      <c r="D150" s="2"/>
      <c r="E150" s="2"/>
      <c r="I150" s="10"/>
      <c r="J150" s="10"/>
      <c r="K150" s="12"/>
    </row>
    <row r="151" spans="2:11" ht="14.25">
      <c r="B151" s="2" t="s">
        <v>15</v>
      </c>
      <c r="C151" s="80"/>
      <c r="D151" s="2"/>
      <c r="E151" s="2"/>
      <c r="I151" s="10"/>
      <c r="J151" s="10"/>
      <c r="K151" s="12"/>
    </row>
    <row r="152" spans="2:11" ht="14.25">
      <c r="B152" s="2" t="s">
        <v>16</v>
      </c>
      <c r="C152" s="80"/>
      <c r="D152" s="2"/>
      <c r="E152" s="2"/>
      <c r="I152" s="10"/>
      <c r="J152" s="10"/>
      <c r="K152" s="12"/>
    </row>
    <row r="153" spans="2:11" ht="14.25">
      <c r="B153" s="2" t="s">
        <v>23</v>
      </c>
      <c r="C153" s="80"/>
      <c r="D153" s="2"/>
      <c r="E153" s="2"/>
      <c r="I153" s="10"/>
      <c r="J153" s="10"/>
      <c r="K153" s="12"/>
    </row>
    <row r="154" spans="2:11" ht="14.25">
      <c r="B154" s="2"/>
      <c r="C154" s="80"/>
      <c r="I154" s="10"/>
      <c r="J154" s="10"/>
      <c r="K154" s="12"/>
    </row>
    <row r="155" spans="2:11">
      <c r="B155" s="3" t="s">
        <v>94</v>
      </c>
    </row>
    <row r="156" spans="2:11" ht="15" customHeight="1">
      <c r="B156" s="162" t="s">
        <v>165</v>
      </c>
      <c r="C156" s="162"/>
      <c r="D156" s="162"/>
      <c r="E156" s="162"/>
      <c r="F156" s="162"/>
      <c r="G156" s="162"/>
      <c r="H156" s="162"/>
      <c r="I156" s="162"/>
    </row>
    <row r="157" spans="2:11">
      <c r="B157" s="23"/>
      <c r="C157" s="75" t="s">
        <v>82</v>
      </c>
      <c r="D157" s="23">
        <v>2009</v>
      </c>
      <c r="E157" s="23">
        <v>2010</v>
      </c>
      <c r="F157" s="23">
        <v>2011</v>
      </c>
      <c r="G157" s="23">
        <v>2012</v>
      </c>
      <c r="H157" s="23">
        <v>2013</v>
      </c>
      <c r="I157" s="27" t="s">
        <v>22</v>
      </c>
    </row>
    <row r="158" spans="2:11">
      <c r="B158" s="13" t="s">
        <v>80</v>
      </c>
      <c r="C158" s="76"/>
      <c r="D158" s="35"/>
      <c r="E158" s="35"/>
      <c r="F158" s="35"/>
      <c r="G158" s="35"/>
      <c r="H158" s="35"/>
      <c r="I158" s="35"/>
    </row>
    <row r="159" spans="2:11" ht="14.25">
      <c r="B159" s="16" t="s">
        <v>83</v>
      </c>
      <c r="C159" s="72" t="s">
        <v>88</v>
      </c>
      <c r="D159" s="46">
        <v>0.68081428745415395</v>
      </c>
      <c r="E159" s="51">
        <v>0.59707956162601838</v>
      </c>
      <c r="F159" s="46">
        <v>0.57131179719336156</v>
      </c>
      <c r="G159" s="46">
        <v>0.63189745487077043</v>
      </c>
      <c r="H159" s="46">
        <v>0.58551044593759738</v>
      </c>
      <c r="I159" s="42">
        <f>H159/G159-1</f>
        <v>-7.3409077019719438E-2</v>
      </c>
    </row>
    <row r="160" spans="2:11" ht="14.25">
      <c r="B160" s="16" t="s">
        <v>1</v>
      </c>
      <c r="C160" s="72" t="s">
        <v>88</v>
      </c>
      <c r="D160" s="46">
        <v>0.12123142249789391</v>
      </c>
      <c r="E160" s="51">
        <v>0.1093729992086124</v>
      </c>
      <c r="F160" s="46">
        <v>7.6472567048052192E-2</v>
      </c>
      <c r="G160" s="46">
        <v>8.9232383037328694E-2</v>
      </c>
      <c r="H160" s="46">
        <v>9.4667632246188044E-2</v>
      </c>
      <c r="I160" s="42">
        <f t="shared" ref="I160:I184" si="14">H160/G160-1</f>
        <v>6.0911173991460288E-2</v>
      </c>
    </row>
    <row r="161" spans="2:13">
      <c r="B161" s="24"/>
      <c r="C161" s="24"/>
      <c r="D161" s="45"/>
      <c r="E161" s="52"/>
      <c r="F161" s="40"/>
      <c r="G161" s="40"/>
      <c r="H161" s="40"/>
      <c r="I161" s="150"/>
    </row>
    <row r="162" spans="2:13" ht="14.25">
      <c r="B162" s="13" t="s">
        <v>31</v>
      </c>
      <c r="C162" s="72"/>
      <c r="D162" s="46"/>
      <c r="E162" s="53"/>
      <c r="F162" s="29"/>
      <c r="G162" s="29"/>
      <c r="H162" s="29"/>
      <c r="I162" s="42"/>
    </row>
    <row r="163" spans="2:13" ht="14.25">
      <c r="B163" s="16" t="s">
        <v>83</v>
      </c>
      <c r="C163" s="72" t="s">
        <v>88</v>
      </c>
      <c r="D163" s="46">
        <v>0.68279192727165006</v>
      </c>
      <c r="E163" s="51">
        <v>0.72988476759313725</v>
      </c>
      <c r="F163" s="46">
        <v>0.73310802918435836</v>
      </c>
      <c r="G163" s="46">
        <v>0.58696635815780307</v>
      </c>
      <c r="H163" s="46">
        <v>0.58296977075511769</v>
      </c>
      <c r="I163" s="42">
        <f t="shared" si="14"/>
        <v>-6.8088866544732118E-3</v>
      </c>
    </row>
    <row r="164" spans="2:13" ht="14.25">
      <c r="B164" s="16" t="s">
        <v>1</v>
      </c>
      <c r="C164" s="72" t="s">
        <v>88</v>
      </c>
      <c r="D164" s="46">
        <v>0.12730140876975826</v>
      </c>
      <c r="E164" s="51">
        <v>0.11854415071783628</v>
      </c>
      <c r="F164" s="46">
        <v>0.12393752004526624</v>
      </c>
      <c r="G164" s="46">
        <v>7.5300017326371413E-2</v>
      </c>
      <c r="H164" s="46">
        <v>9.7869174421868807E-2</v>
      </c>
      <c r="I164" s="42">
        <f t="shared" si="14"/>
        <v>0.29972313283377261</v>
      </c>
    </row>
    <row r="165" spans="2:13">
      <c r="B165" s="24"/>
      <c r="C165" s="24"/>
      <c r="D165" s="45"/>
      <c r="E165" s="52"/>
      <c r="F165" s="40"/>
      <c r="G165" s="40"/>
      <c r="H165" s="40"/>
      <c r="I165" s="150"/>
      <c r="J165" s="35"/>
    </row>
    <row r="166" spans="2:13" ht="14.25">
      <c r="B166" s="13" t="s">
        <v>32</v>
      </c>
      <c r="C166" s="72"/>
      <c r="D166" s="46"/>
      <c r="E166" s="54"/>
      <c r="F166" s="36"/>
      <c r="G166" s="36"/>
      <c r="H166" s="36"/>
      <c r="I166" s="42"/>
      <c r="J166" s="35"/>
    </row>
    <row r="167" spans="2:13" ht="14.25">
      <c r="B167" s="16" t="s">
        <v>83</v>
      </c>
      <c r="C167" s="72" t="s">
        <v>88</v>
      </c>
      <c r="D167" s="46">
        <v>0.83211441730853752</v>
      </c>
      <c r="E167" s="51">
        <v>0.78904357526855795</v>
      </c>
      <c r="F167" s="47">
        <v>0.77942412279449846</v>
      </c>
      <c r="G167" s="46">
        <v>0.84448096908858861</v>
      </c>
      <c r="H167" s="46">
        <v>0.84735422441732478</v>
      </c>
      <c r="I167" s="42">
        <f t="shared" si="14"/>
        <v>3.4023920418682074E-3</v>
      </c>
      <c r="J167" s="35"/>
    </row>
    <row r="168" spans="2:13" ht="14.25">
      <c r="B168" s="16" t="s">
        <v>1</v>
      </c>
      <c r="C168" s="72" t="s">
        <v>88</v>
      </c>
      <c r="D168" s="46">
        <v>0.20191353479489837</v>
      </c>
      <c r="E168" s="51">
        <v>0.20052045094694029</v>
      </c>
      <c r="F168" s="46">
        <v>0.18436770283690609</v>
      </c>
      <c r="G168" s="46">
        <v>0.15248567716816303</v>
      </c>
      <c r="H168" s="46">
        <v>0.13261097901671176</v>
      </c>
      <c r="I168" s="42">
        <f t="shared" si="14"/>
        <v>-0.13033813090217783</v>
      </c>
      <c r="J168" s="35"/>
    </row>
    <row r="169" spans="2:13">
      <c r="B169" s="24"/>
      <c r="C169" s="24"/>
      <c r="D169" s="45"/>
      <c r="E169" s="52"/>
      <c r="F169" s="40"/>
      <c r="G169" s="40"/>
      <c r="H169" s="40"/>
      <c r="I169" s="150"/>
      <c r="J169" s="35"/>
    </row>
    <row r="170" spans="2:13" ht="14.25">
      <c r="B170" s="13" t="s">
        <v>33</v>
      </c>
      <c r="C170" s="72"/>
      <c r="D170" s="46"/>
      <c r="E170" s="54"/>
      <c r="F170" s="36"/>
      <c r="G170" s="36"/>
      <c r="H170" s="36"/>
      <c r="I170" s="42"/>
      <c r="J170" s="35"/>
    </row>
    <row r="171" spans="2:13" ht="14.25">
      <c r="B171" s="16" t="s">
        <v>83</v>
      </c>
      <c r="C171" s="72" t="s">
        <v>88</v>
      </c>
      <c r="D171" s="46">
        <v>0.31080794419956403</v>
      </c>
      <c r="E171" s="51">
        <v>0.36601140236872431</v>
      </c>
      <c r="F171" s="46">
        <v>0.30828962058169224</v>
      </c>
      <c r="G171" s="46">
        <v>0.34978064673717846</v>
      </c>
      <c r="H171" s="46">
        <v>0.25872174786927504</v>
      </c>
      <c r="I171" s="42">
        <f t="shared" si="14"/>
        <v>-0.26033143833805117</v>
      </c>
      <c r="J171" s="35"/>
    </row>
    <row r="172" spans="2:13" ht="14.25">
      <c r="B172" s="16" t="s">
        <v>1</v>
      </c>
      <c r="C172" s="72" t="s">
        <v>88</v>
      </c>
      <c r="D172" s="46">
        <v>0.18965980394122245</v>
      </c>
      <c r="E172" s="51">
        <v>0.23214517119244393</v>
      </c>
      <c r="F172" s="46">
        <v>7.8935084943668257E-2</v>
      </c>
      <c r="G172" s="46" t="s">
        <v>2</v>
      </c>
      <c r="H172" s="46">
        <v>9.1930478838586724E-2</v>
      </c>
      <c r="I172" s="42" t="s">
        <v>44</v>
      </c>
      <c r="J172" s="34"/>
      <c r="K172" s="44"/>
      <c r="L172" s="44"/>
      <c r="M172" s="33"/>
    </row>
    <row r="173" spans="2:13">
      <c r="B173" s="24"/>
      <c r="C173" s="24"/>
      <c r="D173" s="24"/>
      <c r="E173" s="52"/>
      <c r="F173" s="40"/>
      <c r="G173" s="40"/>
      <c r="H173" s="40"/>
      <c r="I173" s="150"/>
    </row>
    <row r="174" spans="2:13" ht="14.25">
      <c r="B174" s="13" t="s">
        <v>45</v>
      </c>
      <c r="C174" s="72"/>
      <c r="D174" s="46"/>
      <c r="E174" s="54"/>
      <c r="F174" s="36"/>
      <c r="G174" s="36"/>
      <c r="H174" s="36"/>
      <c r="I174" s="42"/>
    </row>
    <row r="175" spans="2:13" ht="14.25">
      <c r="B175" s="16" t="s">
        <v>83</v>
      </c>
      <c r="C175" s="72" t="s">
        <v>88</v>
      </c>
      <c r="D175" s="46">
        <v>0.74907372902548131</v>
      </c>
      <c r="E175" s="51">
        <v>0.934875960422896</v>
      </c>
      <c r="F175" s="46">
        <v>0.84238966656506475</v>
      </c>
      <c r="G175" s="46">
        <v>0.78273580366599527</v>
      </c>
      <c r="H175" s="46">
        <v>0.76979923004752127</v>
      </c>
      <c r="I175" s="42">
        <f t="shared" si="14"/>
        <v>-1.6527381982381129E-2</v>
      </c>
    </row>
    <row r="176" spans="2:13" ht="14.25">
      <c r="B176" s="16" t="s">
        <v>1</v>
      </c>
      <c r="C176" s="72" t="s">
        <v>88</v>
      </c>
      <c r="D176" s="46" t="s">
        <v>2</v>
      </c>
      <c r="E176" s="46" t="s">
        <v>2</v>
      </c>
      <c r="F176" s="46" t="s">
        <v>2</v>
      </c>
      <c r="G176" s="46">
        <v>6.7288351648351646E-2</v>
      </c>
      <c r="H176" s="46" t="s">
        <v>2</v>
      </c>
      <c r="I176" s="42" t="s">
        <v>44</v>
      </c>
    </row>
    <row r="177" spans="2:9">
      <c r="B177" s="24"/>
      <c r="C177" s="24"/>
      <c r="D177" s="24"/>
      <c r="E177" s="40"/>
      <c r="F177" s="40"/>
      <c r="G177" s="40"/>
      <c r="H177" s="40"/>
      <c r="I177" s="150"/>
    </row>
    <row r="178" spans="2:9" ht="14.25">
      <c r="B178" s="13" t="s">
        <v>35</v>
      </c>
      <c r="C178" s="72"/>
      <c r="D178" s="46"/>
      <c r="E178" s="36"/>
      <c r="F178" s="36"/>
      <c r="G178" s="36"/>
      <c r="H178" s="36"/>
      <c r="I178" s="42"/>
    </row>
    <row r="179" spans="2:9" ht="14.25">
      <c r="B179" s="16" t="s">
        <v>83</v>
      </c>
      <c r="C179" s="72" t="s">
        <v>88</v>
      </c>
      <c r="D179" s="46">
        <v>0.66246268080159687</v>
      </c>
      <c r="E179" s="51">
        <v>0.71484637307025456</v>
      </c>
      <c r="F179" s="46">
        <v>0.7033404569272762</v>
      </c>
      <c r="G179" s="46">
        <v>0.81187232675384491</v>
      </c>
      <c r="H179" s="46">
        <v>0.84670748732150258</v>
      </c>
      <c r="I179" s="42">
        <f t="shared" si="14"/>
        <v>4.2907190477770252E-2</v>
      </c>
    </row>
    <row r="180" spans="2:9" ht="14.25">
      <c r="B180" s="16" t="s">
        <v>1</v>
      </c>
      <c r="C180" s="72" t="s">
        <v>88</v>
      </c>
      <c r="D180" s="46" t="s">
        <v>2</v>
      </c>
      <c r="E180" s="46" t="s">
        <v>2</v>
      </c>
      <c r="F180" s="46" t="s">
        <v>2</v>
      </c>
      <c r="G180" s="46" t="s">
        <v>2</v>
      </c>
      <c r="H180" s="46" t="s">
        <v>2</v>
      </c>
      <c r="I180" s="42" t="s">
        <v>44</v>
      </c>
    </row>
    <row r="181" spans="2:9">
      <c r="B181" s="24"/>
      <c r="C181" s="24"/>
      <c r="D181" s="45"/>
      <c r="E181" s="40"/>
      <c r="F181" s="40"/>
      <c r="G181" s="40"/>
      <c r="H181" s="40"/>
      <c r="I181" s="150"/>
    </row>
    <row r="182" spans="2:9" ht="14.25">
      <c r="B182" s="13" t="s">
        <v>36</v>
      </c>
      <c r="C182" s="72"/>
      <c r="D182" s="46"/>
      <c r="E182" s="36"/>
      <c r="F182" s="36"/>
      <c r="G182" s="36"/>
      <c r="H182" s="36"/>
      <c r="I182" s="42"/>
    </row>
    <row r="183" spans="2:9" ht="14.25">
      <c r="B183" s="16" t="s">
        <v>83</v>
      </c>
      <c r="C183" s="72" t="s">
        <v>88</v>
      </c>
      <c r="D183" s="46">
        <v>0.800235147751019</v>
      </c>
      <c r="E183" s="51">
        <v>0.72695232095752282</v>
      </c>
      <c r="F183" s="46">
        <v>0.54965537531787334</v>
      </c>
      <c r="G183" s="46">
        <v>0.40507611310638053</v>
      </c>
      <c r="H183" s="46">
        <v>0.41498963622194246</v>
      </c>
      <c r="I183" s="42">
        <f t="shared" si="14"/>
        <v>2.4473235510084068E-2</v>
      </c>
    </row>
    <row r="184" spans="2:9" ht="14.25">
      <c r="B184" s="16" t="s">
        <v>1</v>
      </c>
      <c r="C184" s="72" t="s">
        <v>88</v>
      </c>
      <c r="D184" s="46">
        <v>1.187267817629248E-2</v>
      </c>
      <c r="E184" s="51">
        <v>1.7869913279993557E-2</v>
      </c>
      <c r="F184" s="46">
        <v>0.111611442036775</v>
      </c>
      <c r="G184" s="46">
        <v>5.5805721018387294E-2</v>
      </c>
      <c r="H184" s="46">
        <v>3.763693977239909E-2</v>
      </c>
      <c r="I184" s="42">
        <f t="shared" si="14"/>
        <v>-0.32557201868248986</v>
      </c>
    </row>
    <row r="185" spans="2:9">
      <c r="B185" s="24"/>
      <c r="C185" s="77"/>
      <c r="D185" s="45"/>
      <c r="E185" s="40"/>
      <c r="F185" s="40"/>
      <c r="G185" s="40"/>
      <c r="H185" s="40"/>
      <c r="I185" s="39"/>
    </row>
    <row r="186" spans="2:9" ht="14.25">
      <c r="B186" s="2"/>
      <c r="C186" s="80"/>
    </row>
    <row r="187" spans="2:9">
      <c r="B187" s="3" t="s">
        <v>95</v>
      </c>
    </row>
    <row r="188" spans="2:9" ht="15.75" customHeight="1">
      <c r="B188" s="161" t="s">
        <v>105</v>
      </c>
      <c r="C188" s="161"/>
      <c r="D188" s="161"/>
      <c r="E188" s="161"/>
      <c r="F188" s="161"/>
      <c r="G188" s="161"/>
      <c r="H188" s="161"/>
      <c r="I188" s="161"/>
    </row>
    <row r="189" spans="2:9">
      <c r="B189" s="23"/>
      <c r="C189" s="75" t="s">
        <v>82</v>
      </c>
      <c r="D189" s="23">
        <v>2009</v>
      </c>
      <c r="E189" s="23">
        <v>2010</v>
      </c>
      <c r="F189" s="23">
        <v>2011</v>
      </c>
      <c r="G189" s="23">
        <v>2012</v>
      </c>
      <c r="H189" s="23">
        <v>2013</v>
      </c>
      <c r="I189" s="27" t="s">
        <v>22</v>
      </c>
    </row>
    <row r="190" spans="2:9">
      <c r="B190" s="13" t="s">
        <v>80</v>
      </c>
      <c r="C190" s="76"/>
      <c r="D190" s="35"/>
      <c r="E190" s="35"/>
      <c r="F190" s="35"/>
      <c r="G190" s="35"/>
      <c r="H190" s="35"/>
      <c r="I190" s="151"/>
    </row>
    <row r="191" spans="2:9" ht="14.25">
      <c r="B191" s="16" t="s">
        <v>134</v>
      </c>
      <c r="C191" s="72" t="s">
        <v>86</v>
      </c>
      <c r="D191" s="29" t="s">
        <v>2</v>
      </c>
      <c r="E191" s="29" t="s">
        <v>2</v>
      </c>
      <c r="F191" s="37">
        <v>3640.792076898611</v>
      </c>
      <c r="G191" s="14">
        <v>3740</v>
      </c>
      <c r="H191" s="14">
        <v>4405.8</v>
      </c>
      <c r="I191" s="20">
        <v>0.17802139037433151</v>
      </c>
    </row>
    <row r="192" spans="2:9" ht="14.25">
      <c r="B192" s="16" t="s">
        <v>135</v>
      </c>
      <c r="C192" s="72" t="s">
        <v>84</v>
      </c>
      <c r="D192" s="21" t="s">
        <v>2</v>
      </c>
      <c r="E192" s="21" t="s">
        <v>2</v>
      </c>
      <c r="F192" s="20">
        <v>0.73865444659160162</v>
      </c>
      <c r="G192" s="20">
        <v>0.73316875138394433</v>
      </c>
      <c r="H192" s="20">
        <v>0.76943720650178882</v>
      </c>
      <c r="I192" s="20">
        <v>4.9468086370816344E-2</v>
      </c>
    </row>
    <row r="193" spans="2:9" ht="14.25">
      <c r="B193" s="41"/>
      <c r="C193" s="81"/>
      <c r="D193" s="26"/>
      <c r="E193" s="26"/>
      <c r="F193" s="56"/>
      <c r="G193" s="26"/>
      <c r="H193" s="26"/>
      <c r="I193" s="152"/>
    </row>
    <row r="194" spans="2:9">
      <c r="B194" s="13" t="s">
        <v>31</v>
      </c>
      <c r="C194" s="76"/>
      <c r="D194" s="29"/>
      <c r="E194" s="29"/>
      <c r="F194" s="29"/>
      <c r="G194" s="29"/>
      <c r="H194" s="29"/>
      <c r="I194" s="20"/>
    </row>
    <row r="195" spans="2:9" ht="14.25">
      <c r="B195" s="16" t="s">
        <v>134</v>
      </c>
      <c r="C195" s="72" t="s">
        <v>86</v>
      </c>
      <c r="D195" s="29" t="s">
        <v>2</v>
      </c>
      <c r="E195" s="29" t="s">
        <v>2</v>
      </c>
      <c r="F195" s="37">
        <v>12570.492987486654</v>
      </c>
      <c r="G195" s="14">
        <v>13735.9</v>
      </c>
      <c r="H195" s="14">
        <v>13774.6</v>
      </c>
      <c r="I195" s="20">
        <v>2.8174346056684119E-3</v>
      </c>
    </row>
    <row r="196" spans="2:9" ht="14.25">
      <c r="B196" s="16" t="s">
        <v>135</v>
      </c>
      <c r="C196" s="72" t="s">
        <v>84</v>
      </c>
      <c r="D196" s="21" t="s">
        <v>2</v>
      </c>
      <c r="E196" s="21" t="s">
        <v>2</v>
      </c>
      <c r="F196" s="20">
        <v>0.70540695230948869</v>
      </c>
      <c r="G196" s="20">
        <v>0.73500096250017677</v>
      </c>
      <c r="H196" s="20">
        <v>0.73500096805947079</v>
      </c>
      <c r="I196" s="20">
        <v>7.5636554797142708E-9</v>
      </c>
    </row>
    <row r="197" spans="2:9" ht="14.25">
      <c r="B197" s="41"/>
      <c r="C197" s="81"/>
      <c r="D197" s="26"/>
      <c r="E197" s="26"/>
      <c r="F197" s="56"/>
      <c r="G197" s="26"/>
      <c r="H197" s="26"/>
      <c r="I197" s="152"/>
    </row>
    <row r="198" spans="2:9">
      <c r="B198" s="13" t="s">
        <v>32</v>
      </c>
      <c r="C198" s="76"/>
      <c r="D198" s="36"/>
      <c r="E198" s="36"/>
      <c r="F198" s="36"/>
      <c r="G198" s="36"/>
      <c r="H198" s="36"/>
      <c r="I198" s="20"/>
    </row>
    <row r="199" spans="2:9" ht="14.25">
      <c r="B199" s="16" t="s">
        <v>134</v>
      </c>
      <c r="C199" s="72" t="s">
        <v>86</v>
      </c>
      <c r="D199" s="29" t="s">
        <v>2</v>
      </c>
      <c r="E199" s="29" t="s">
        <v>2</v>
      </c>
      <c r="F199" s="37">
        <v>3174.8802043989199</v>
      </c>
      <c r="G199" s="14">
        <v>2743</v>
      </c>
      <c r="H199" s="14">
        <v>2803.4</v>
      </c>
      <c r="I199" s="20">
        <v>2.2019686474662903E-2</v>
      </c>
    </row>
    <row r="200" spans="2:9" ht="14.25">
      <c r="B200" s="16" t="s">
        <v>135</v>
      </c>
      <c r="C200" s="72" t="s">
        <v>84</v>
      </c>
      <c r="D200" s="21" t="s">
        <v>2</v>
      </c>
      <c r="E200" s="21" t="s">
        <v>2</v>
      </c>
      <c r="F200" s="20">
        <v>0.65998252030901094</v>
      </c>
      <c r="G200" s="20">
        <v>0.62818314653837148</v>
      </c>
      <c r="H200" s="20">
        <v>0.66503319944997474</v>
      </c>
      <c r="I200" s="20">
        <v>5.8661320531547156E-2</v>
      </c>
    </row>
    <row r="201" spans="2:9" ht="14.25">
      <c r="B201" s="41"/>
      <c r="C201" s="81"/>
      <c r="D201" s="26"/>
      <c r="E201" s="26"/>
      <c r="F201" s="56"/>
      <c r="G201" s="26"/>
      <c r="H201" s="26"/>
      <c r="I201" s="152"/>
    </row>
    <row r="202" spans="2:9">
      <c r="B202" s="13" t="s">
        <v>33</v>
      </c>
      <c r="C202" s="76"/>
      <c r="D202" s="36"/>
      <c r="E202" s="36"/>
      <c r="F202" s="36"/>
      <c r="G202" s="36"/>
      <c r="H202" s="36"/>
      <c r="I202" s="20"/>
    </row>
    <row r="203" spans="2:9" ht="14.25">
      <c r="B203" s="16" t="s">
        <v>134</v>
      </c>
      <c r="C203" s="72" t="s">
        <v>86</v>
      </c>
      <c r="D203" s="29" t="s">
        <v>2</v>
      </c>
      <c r="E203" s="29" t="s">
        <v>2</v>
      </c>
      <c r="F203" s="37">
        <v>4067.8330818898985</v>
      </c>
      <c r="G203" s="14">
        <v>4629</v>
      </c>
      <c r="H203" s="14">
        <v>4186.3</v>
      </c>
      <c r="I203" s="20">
        <v>-9.5636206524087219E-2</v>
      </c>
    </row>
    <row r="204" spans="2:9" ht="14.25">
      <c r="B204" s="16" t="s">
        <v>135</v>
      </c>
      <c r="C204" s="72" t="s">
        <v>84</v>
      </c>
      <c r="D204" s="21" t="s">
        <v>2</v>
      </c>
      <c r="E204" s="21" t="s">
        <v>2</v>
      </c>
      <c r="F204" s="20">
        <v>0.80943711214233316</v>
      </c>
      <c r="G204" s="20">
        <v>0.81906008917828577</v>
      </c>
      <c r="H204" s="20">
        <v>0.79423311171295174</v>
      </c>
      <c r="I204" s="20">
        <v>-3.0311545872344303E-2</v>
      </c>
    </row>
    <row r="205" spans="2:9" ht="14.25">
      <c r="B205" s="41"/>
      <c r="C205" s="81"/>
      <c r="D205" s="26"/>
      <c r="E205" s="26"/>
      <c r="F205" s="56"/>
      <c r="G205" s="26"/>
      <c r="H205" s="26"/>
      <c r="I205" s="152"/>
    </row>
    <row r="206" spans="2:9">
      <c r="B206" s="13" t="s">
        <v>34</v>
      </c>
      <c r="C206" s="76"/>
      <c r="D206" s="36"/>
      <c r="E206" s="36"/>
      <c r="F206" s="36"/>
      <c r="G206" s="36"/>
      <c r="H206" s="36"/>
      <c r="I206" s="20"/>
    </row>
    <row r="207" spans="2:9" ht="14.25">
      <c r="B207" s="16" t="s">
        <v>134</v>
      </c>
      <c r="C207" s="72" t="s">
        <v>86</v>
      </c>
      <c r="D207" s="29" t="s">
        <v>2</v>
      </c>
      <c r="E207" s="29" t="s">
        <v>2</v>
      </c>
      <c r="F207" s="37">
        <v>631</v>
      </c>
      <c r="G207" s="14">
        <v>3252</v>
      </c>
      <c r="H207" s="14">
        <v>1687.6</v>
      </c>
      <c r="I207" s="20">
        <v>-0.48105781057810582</v>
      </c>
    </row>
    <row r="208" spans="2:9" ht="14.25">
      <c r="B208" s="16" t="s">
        <v>135</v>
      </c>
      <c r="C208" s="72" t="s">
        <v>84</v>
      </c>
      <c r="D208" s="21" t="s">
        <v>2</v>
      </c>
      <c r="E208" s="21" t="s">
        <v>2</v>
      </c>
      <c r="F208" s="20">
        <v>0.36243538196438829</v>
      </c>
      <c r="G208" s="20">
        <v>0.75149008226610148</v>
      </c>
      <c r="H208" s="20">
        <v>0.55784194110445029</v>
      </c>
      <c r="I208" s="20">
        <v>-0.25768555797530901</v>
      </c>
    </row>
    <row r="209" spans="2:11" ht="14.25">
      <c r="B209" s="41"/>
      <c r="C209" s="81"/>
      <c r="D209" s="26"/>
      <c r="E209" s="26"/>
      <c r="F209" s="56"/>
      <c r="G209" s="26"/>
      <c r="H209" s="26"/>
      <c r="I209" s="152"/>
    </row>
    <row r="210" spans="2:11">
      <c r="B210" s="13" t="s">
        <v>35</v>
      </c>
      <c r="C210" s="76"/>
      <c r="D210" s="36"/>
      <c r="E210" s="36"/>
      <c r="F210" s="36"/>
      <c r="G210" s="36"/>
      <c r="H210" s="36"/>
      <c r="I210" s="20"/>
    </row>
    <row r="211" spans="2:11" ht="14.25">
      <c r="B211" s="16" t="s">
        <v>134</v>
      </c>
      <c r="C211" s="72" t="s">
        <v>86</v>
      </c>
      <c r="D211" s="29" t="s">
        <v>2</v>
      </c>
      <c r="E211" s="29" t="s">
        <v>2</v>
      </c>
      <c r="F211" s="37">
        <v>159</v>
      </c>
      <c r="G211" s="14">
        <v>3593</v>
      </c>
      <c r="H211" s="14">
        <v>2423.5</v>
      </c>
      <c r="I211" s="20">
        <v>-0.32549401614249929</v>
      </c>
    </row>
    <row r="212" spans="2:11" ht="14.25">
      <c r="B212" s="16" t="s">
        <v>135</v>
      </c>
      <c r="C212" s="72" t="s">
        <v>84</v>
      </c>
      <c r="D212" s="21" t="s">
        <v>2</v>
      </c>
      <c r="E212" s="21" t="s">
        <v>2</v>
      </c>
      <c r="F212" s="20">
        <v>8.3949313621964103E-2</v>
      </c>
      <c r="G212" s="20">
        <v>0.68416332328573581</v>
      </c>
      <c r="H212" s="20">
        <v>0.60499136843842094</v>
      </c>
      <c r="I212" s="20">
        <v>-0.11572084055468912</v>
      </c>
    </row>
    <row r="213" spans="2:11">
      <c r="B213" s="48"/>
      <c r="C213" s="77"/>
      <c r="D213" s="48"/>
      <c r="E213" s="48"/>
      <c r="F213" s="25"/>
      <c r="G213" s="48"/>
      <c r="H213" s="48"/>
      <c r="I213" s="153"/>
    </row>
    <row r="214" spans="2:11">
      <c r="B214" s="13" t="s">
        <v>36</v>
      </c>
      <c r="C214" s="76"/>
      <c r="D214" s="36"/>
      <c r="E214" s="36"/>
      <c r="F214" s="36"/>
      <c r="G214" s="36"/>
      <c r="H214" s="36"/>
      <c r="I214" s="20"/>
    </row>
    <row r="215" spans="2:11" ht="14.25">
      <c r="B215" s="16" t="s">
        <v>134</v>
      </c>
      <c r="C215" s="72" t="s">
        <v>86</v>
      </c>
      <c r="D215" s="29" t="s">
        <v>2</v>
      </c>
      <c r="E215" s="29" t="s">
        <v>2</v>
      </c>
      <c r="F215" s="37">
        <v>1123</v>
      </c>
      <c r="G215" s="14">
        <v>2598</v>
      </c>
      <c r="H215" s="14">
        <v>2856.3</v>
      </c>
      <c r="I215" s="20">
        <v>9.94226327944574E-2</v>
      </c>
    </row>
    <row r="216" spans="2:11" ht="14.25">
      <c r="B216" s="16" t="s">
        <v>135</v>
      </c>
      <c r="C216" s="72" t="s">
        <v>84</v>
      </c>
      <c r="D216" s="21" t="s">
        <v>2</v>
      </c>
      <c r="E216" s="21" t="s">
        <v>2</v>
      </c>
      <c r="F216" s="20">
        <v>0.6563413208649912</v>
      </c>
      <c r="G216" s="20">
        <v>0.79134937557112395</v>
      </c>
      <c r="H216" s="20">
        <v>0.7824836314823439</v>
      </c>
      <c r="I216" s="20">
        <v>-1.1203324805028836E-2</v>
      </c>
    </row>
    <row r="217" spans="2:11">
      <c r="B217" s="48"/>
      <c r="C217" s="77"/>
      <c r="D217" s="48"/>
      <c r="E217" s="48"/>
      <c r="F217" s="48"/>
      <c r="G217" s="48"/>
      <c r="H217" s="48"/>
      <c r="I217" s="48"/>
    </row>
    <row r="218" spans="2:11" ht="14.25">
      <c r="B218" s="2" t="s">
        <v>97</v>
      </c>
    </row>
    <row r="220" spans="2:11">
      <c r="B220" s="3" t="s">
        <v>96</v>
      </c>
    </row>
    <row r="221" spans="2:11" ht="15.75" customHeight="1">
      <c r="B221" s="161" t="s">
        <v>106</v>
      </c>
      <c r="C221" s="161"/>
      <c r="D221" s="161"/>
      <c r="E221" s="161"/>
      <c r="F221" s="161"/>
      <c r="G221" s="161"/>
      <c r="H221" s="161"/>
      <c r="I221" s="161"/>
    </row>
    <row r="222" spans="2:11">
      <c r="B222" s="23"/>
      <c r="C222" s="75" t="s">
        <v>82</v>
      </c>
      <c r="D222" s="23">
        <v>2009</v>
      </c>
      <c r="E222" s="23">
        <v>2010</v>
      </c>
      <c r="F222" s="23">
        <v>2011</v>
      </c>
      <c r="G222" s="23">
        <v>2012</v>
      </c>
      <c r="H222" s="23">
        <v>2013</v>
      </c>
      <c r="I222" s="27" t="s">
        <v>22</v>
      </c>
    </row>
    <row r="223" spans="2:11">
      <c r="B223" s="13" t="s">
        <v>80</v>
      </c>
      <c r="C223" s="76"/>
      <c r="D223" s="35"/>
      <c r="E223" s="35"/>
      <c r="F223" s="35"/>
      <c r="G223" s="35"/>
      <c r="H223" s="35"/>
      <c r="I223" s="151"/>
      <c r="K223" s="73"/>
    </row>
    <row r="224" spans="2:11" ht="14.25">
      <c r="B224" s="16" t="s">
        <v>136</v>
      </c>
      <c r="C224" s="72" t="s">
        <v>86</v>
      </c>
      <c r="D224" s="84">
        <v>3325.6513147126102</v>
      </c>
      <c r="E224" s="84">
        <v>3590.2283970310691</v>
      </c>
      <c r="F224" s="84">
        <v>3640.7920768986069</v>
      </c>
      <c r="G224" s="84">
        <v>3234.1112959711713</v>
      </c>
      <c r="H224" s="84">
        <v>3500.6963683965746</v>
      </c>
      <c r="I224" s="20">
        <v>8.2429158439134786E-2</v>
      </c>
      <c r="K224" s="73"/>
    </row>
    <row r="225" spans="2:11" ht="14.25">
      <c r="B225" s="43" t="s">
        <v>137</v>
      </c>
      <c r="C225" s="72" t="s">
        <v>84</v>
      </c>
      <c r="D225" s="154">
        <v>0.76941018766760005</v>
      </c>
      <c r="E225" s="154">
        <v>0.79049335435908996</v>
      </c>
      <c r="F225" s="154">
        <v>0.80412137681159401</v>
      </c>
      <c r="G225" s="154">
        <v>0.78188170701272797</v>
      </c>
      <c r="H225" s="154">
        <v>0.79455560725919006</v>
      </c>
      <c r="I225" s="20">
        <v>1.6209485568966953E-2</v>
      </c>
      <c r="J225" s="83"/>
      <c r="K225" s="73"/>
    </row>
    <row r="226" spans="2:11" ht="14.25">
      <c r="B226" s="41"/>
      <c r="C226" s="81"/>
      <c r="D226" s="85"/>
      <c r="E226" s="85"/>
      <c r="F226" s="85"/>
      <c r="G226" s="85"/>
      <c r="H226" s="85"/>
      <c r="I226" s="155"/>
      <c r="K226" s="73"/>
    </row>
    <row r="227" spans="2:11">
      <c r="B227" s="13" t="s">
        <v>31</v>
      </c>
      <c r="C227" s="76"/>
      <c r="D227" s="84"/>
      <c r="E227" s="84"/>
      <c r="F227" s="84"/>
      <c r="G227" s="84"/>
      <c r="H227" s="84"/>
      <c r="I227" s="20"/>
      <c r="K227" s="73"/>
    </row>
    <row r="228" spans="2:11" ht="14.25">
      <c r="B228" s="16" t="s">
        <v>136</v>
      </c>
      <c r="C228" s="72" t="s">
        <v>86</v>
      </c>
      <c r="D228" s="84">
        <v>2467.3824374552983</v>
      </c>
      <c r="E228" s="84">
        <v>2637.3442526465219</v>
      </c>
      <c r="F228" s="84">
        <v>3312.6750182445344</v>
      </c>
      <c r="G228" s="84">
        <v>4145.7798779298619</v>
      </c>
      <c r="H228" s="84">
        <v>4170.3529469364648</v>
      </c>
      <c r="I228" s="20">
        <v>5.927248848260902E-3</v>
      </c>
      <c r="K228" s="73"/>
    </row>
    <row r="229" spans="2:11" ht="14.25">
      <c r="B229" s="43" t="s">
        <v>137</v>
      </c>
      <c r="C229" s="72" t="s">
        <v>84</v>
      </c>
      <c r="D229" s="154">
        <v>0.42245516108889802</v>
      </c>
      <c r="E229" s="154">
        <v>0.44861520116759701</v>
      </c>
      <c r="F229" s="154">
        <v>0.51809819831215997</v>
      </c>
      <c r="G229" s="154">
        <v>0.55897395099331704</v>
      </c>
      <c r="H229" s="154">
        <v>0.55906522537406</v>
      </c>
      <c r="I229" s="20">
        <v>1.6328914895002988E-4</v>
      </c>
      <c r="K229" s="73"/>
    </row>
    <row r="230" spans="2:11" ht="14.25">
      <c r="B230" s="41"/>
      <c r="C230" s="81"/>
      <c r="D230" s="85"/>
      <c r="E230" s="85"/>
      <c r="F230" s="86"/>
      <c r="G230" s="85"/>
      <c r="H230" s="85"/>
      <c r="I230" s="155"/>
      <c r="K230" s="73"/>
    </row>
    <row r="231" spans="2:11">
      <c r="B231" s="13" t="s">
        <v>32</v>
      </c>
      <c r="C231" s="76"/>
      <c r="D231" s="87"/>
      <c r="E231" s="87"/>
      <c r="F231" s="87"/>
      <c r="G231" s="87"/>
      <c r="H231" s="87"/>
      <c r="I231" s="20"/>
      <c r="K231" s="73"/>
    </row>
    <row r="232" spans="2:11" ht="14.25">
      <c r="B232" s="16" t="s">
        <v>136</v>
      </c>
      <c r="C232" s="72" t="s">
        <v>86</v>
      </c>
      <c r="D232" s="84">
        <v>2849.3864667582498</v>
      </c>
      <c r="E232" s="84">
        <v>3011.229336569063</v>
      </c>
      <c r="F232" s="84">
        <v>2855.9358789389089</v>
      </c>
      <c r="G232" s="84">
        <v>3086.475119639475</v>
      </c>
      <c r="H232" s="84">
        <v>2607.3409183904059</v>
      </c>
      <c r="I232" s="20">
        <v>-0.15523669645036242</v>
      </c>
      <c r="K232" s="73"/>
    </row>
    <row r="233" spans="2:11" ht="14.25">
      <c r="B233" s="43" t="s">
        <v>137</v>
      </c>
      <c r="C233" s="72" t="s">
        <v>84</v>
      </c>
      <c r="D233" s="154">
        <v>0.70348713648138705</v>
      </c>
      <c r="E233" s="154">
        <v>0.70398289828982896</v>
      </c>
      <c r="F233" s="154">
        <v>0.70283495145631103</v>
      </c>
      <c r="G233" s="154">
        <v>0.73101283560338504</v>
      </c>
      <c r="H233" s="154">
        <v>0.69928553271351501</v>
      </c>
      <c r="I233" s="20">
        <v>-4.3401841041111111E-2</v>
      </c>
      <c r="K233" s="73"/>
    </row>
    <row r="234" spans="2:11" ht="14.25">
      <c r="B234" s="41"/>
      <c r="C234" s="81"/>
      <c r="D234" s="85"/>
      <c r="E234" s="85"/>
      <c r="F234" s="86"/>
      <c r="G234" s="85"/>
      <c r="H234" s="85"/>
      <c r="I234" s="155"/>
      <c r="K234" s="73"/>
    </row>
    <row r="235" spans="2:11">
      <c r="B235" s="13" t="s">
        <v>33</v>
      </c>
      <c r="C235" s="76"/>
      <c r="D235" s="87"/>
      <c r="E235" s="87"/>
      <c r="F235" s="87"/>
      <c r="G235" s="87"/>
      <c r="H235" s="87"/>
      <c r="I235" s="20"/>
      <c r="K235" s="73"/>
    </row>
    <row r="236" spans="2:11" ht="14.25">
      <c r="B236" s="16" t="s">
        <v>136</v>
      </c>
      <c r="C236" s="72" t="s">
        <v>86</v>
      </c>
      <c r="D236" s="84">
        <v>2666.886169980457</v>
      </c>
      <c r="E236" s="84">
        <v>4025.4522471910041</v>
      </c>
      <c r="F236" s="84">
        <v>5027.1779891811902</v>
      </c>
      <c r="G236" s="84">
        <v>4578.6464623083193</v>
      </c>
      <c r="H236" s="84">
        <v>3049.2864007777875</v>
      </c>
      <c r="I236" s="20">
        <v>-0.33402012453250363</v>
      </c>
      <c r="K236" s="73"/>
    </row>
    <row r="237" spans="2:11" ht="14.25">
      <c r="B237" s="43" t="s">
        <v>137</v>
      </c>
      <c r="C237" s="72" t="s">
        <v>84</v>
      </c>
      <c r="D237" s="154">
        <v>0.84770211338476997</v>
      </c>
      <c r="E237" s="154">
        <v>0.83533765032377405</v>
      </c>
      <c r="F237" s="154">
        <v>0.86258379037172495</v>
      </c>
      <c r="G237" s="154">
        <v>0.83528980468996905</v>
      </c>
      <c r="H237" s="154">
        <v>0.81295960780134302</v>
      </c>
      <c r="I237" s="20">
        <v>-2.6733472338877906E-2</v>
      </c>
      <c r="K237" s="73"/>
    </row>
    <row r="238" spans="2:11" ht="14.25">
      <c r="B238" s="41"/>
      <c r="C238" s="81"/>
      <c r="D238" s="85"/>
      <c r="E238" s="85"/>
      <c r="F238" s="86"/>
      <c r="G238" s="85"/>
      <c r="H238" s="85"/>
      <c r="I238" s="155"/>
      <c r="K238" s="73"/>
    </row>
    <row r="239" spans="2:11">
      <c r="B239" s="13" t="s">
        <v>34</v>
      </c>
      <c r="C239" s="76"/>
      <c r="D239" s="87"/>
      <c r="E239" s="87"/>
      <c r="F239" s="87"/>
      <c r="G239" s="87"/>
      <c r="H239" s="87"/>
      <c r="I239" s="20"/>
      <c r="K239" s="73"/>
    </row>
    <row r="240" spans="2:11" ht="14.25">
      <c r="B240" s="16" t="s">
        <v>136</v>
      </c>
      <c r="C240" s="72" t="s">
        <v>86</v>
      </c>
      <c r="D240" s="84">
        <v>1167.9199999999996</v>
      </c>
      <c r="E240" s="84">
        <v>1096.2588041265244</v>
      </c>
      <c r="F240" s="84">
        <v>1397.0000000000005</v>
      </c>
      <c r="G240" s="84">
        <v>1604.7221410723603</v>
      </c>
      <c r="H240" s="84">
        <v>1687.6122895751007</v>
      </c>
      <c r="I240" s="20">
        <v>5.165389470313464E-2</v>
      </c>
      <c r="K240" s="73"/>
    </row>
    <row r="241" spans="2:11" ht="14.25">
      <c r="B241" s="43" t="s">
        <v>137</v>
      </c>
      <c r="C241" s="72" t="s">
        <v>84</v>
      </c>
      <c r="D241" s="154">
        <v>0.60876726609330201</v>
      </c>
      <c r="E241" s="154">
        <v>0.53648709001408501</v>
      </c>
      <c r="F241" s="154">
        <v>0.57466063348416296</v>
      </c>
      <c r="G241" s="154">
        <v>0.61678950040773595</v>
      </c>
      <c r="H241" s="154">
        <v>0.61295356448230898</v>
      </c>
      <c r="I241" s="20">
        <v>-6.2191978347413412E-3</v>
      </c>
      <c r="K241" s="73"/>
    </row>
    <row r="242" spans="2:11" ht="14.25">
      <c r="B242" s="41"/>
      <c r="C242" s="81"/>
      <c r="D242" s="85"/>
      <c r="E242" s="85"/>
      <c r="F242" s="86"/>
      <c r="G242" s="85"/>
      <c r="H242" s="85"/>
      <c r="I242" s="155"/>
      <c r="K242" s="73"/>
    </row>
    <row r="243" spans="2:11">
      <c r="B243" s="13" t="s">
        <v>35</v>
      </c>
      <c r="C243" s="76"/>
      <c r="D243" s="87"/>
      <c r="E243" s="87"/>
      <c r="F243" s="87"/>
      <c r="G243" s="87"/>
      <c r="H243" s="87"/>
      <c r="I243" s="20"/>
      <c r="K243" s="73"/>
    </row>
    <row r="244" spans="2:11" ht="14.25">
      <c r="B244" s="16" t="s">
        <v>136</v>
      </c>
      <c r="C244" s="72" t="s">
        <v>86</v>
      </c>
      <c r="D244" s="84">
        <v>1209.0000000000005</v>
      </c>
      <c r="E244" s="84">
        <v>3058.0000000000055</v>
      </c>
      <c r="F244" s="84">
        <v>3243.9999999999973</v>
      </c>
      <c r="G244" s="84">
        <v>2492.7400000000011</v>
      </c>
      <c r="H244" s="84">
        <v>2514.7014523084749</v>
      </c>
      <c r="I244" s="20">
        <v>8.8101656444208309E-3</v>
      </c>
      <c r="K244" s="73"/>
    </row>
    <row r="245" spans="2:11" ht="14.25">
      <c r="B245" s="43" t="s">
        <v>137</v>
      </c>
      <c r="C245" s="72" t="s">
        <v>84</v>
      </c>
      <c r="D245" s="154">
        <v>0.46286370597243498</v>
      </c>
      <c r="E245" s="154">
        <v>0.669732807709155</v>
      </c>
      <c r="F245" s="154">
        <v>0.69420072758399298</v>
      </c>
      <c r="G245" s="154">
        <v>0.64161705391638302</v>
      </c>
      <c r="H245" s="154">
        <v>0.65708720128787201</v>
      </c>
      <c r="I245" s="20">
        <v>2.4111184821320464E-2</v>
      </c>
      <c r="K245" s="73"/>
    </row>
    <row r="246" spans="2:11">
      <c r="B246" s="48"/>
      <c r="C246" s="77"/>
      <c r="D246" s="88"/>
      <c r="E246" s="88"/>
      <c r="F246" s="89"/>
      <c r="G246" s="88"/>
      <c r="H246" s="88"/>
      <c r="I246" s="156"/>
      <c r="K246" s="73"/>
    </row>
    <row r="247" spans="2:11">
      <c r="B247" s="13" t="s">
        <v>36</v>
      </c>
      <c r="C247" s="76"/>
      <c r="D247" s="87"/>
      <c r="E247" s="87"/>
      <c r="F247" s="87"/>
      <c r="G247" s="87"/>
      <c r="H247" s="87"/>
      <c r="I247" s="20"/>
      <c r="K247" s="73"/>
    </row>
    <row r="248" spans="2:11" ht="14.25">
      <c r="B248" s="16" t="s">
        <v>136</v>
      </c>
      <c r="C248" s="72" t="s">
        <v>86</v>
      </c>
      <c r="D248" s="84">
        <v>1009.4949999999991</v>
      </c>
      <c r="E248" s="84">
        <v>633.7500000000008</v>
      </c>
      <c r="F248" s="84">
        <v>1122.9999999999986</v>
      </c>
      <c r="G248" s="84">
        <v>2607.9999999999959</v>
      </c>
      <c r="H248" s="84">
        <v>2856.3362221455955</v>
      </c>
      <c r="I248" s="20">
        <v>9.5220944074233094E-2</v>
      </c>
      <c r="K248" s="73"/>
    </row>
    <row r="249" spans="2:11" ht="14.25">
      <c r="B249" s="43" t="s">
        <v>137</v>
      </c>
      <c r="C249" s="72" t="s">
        <v>84</v>
      </c>
      <c r="D249" s="154">
        <v>0.65980065359477102</v>
      </c>
      <c r="E249" s="154">
        <v>0.59248906174039895</v>
      </c>
      <c r="F249" s="154">
        <v>0.72922077922077899</v>
      </c>
      <c r="G249" s="154">
        <v>0.81576477948076298</v>
      </c>
      <c r="H249" s="154">
        <v>0.80685257867270499</v>
      </c>
      <c r="I249" s="20">
        <v>-1.0924963950675437E-2</v>
      </c>
      <c r="K249" s="73"/>
    </row>
    <row r="250" spans="2:11">
      <c r="B250" s="48"/>
      <c r="C250" s="77"/>
      <c r="D250" s="88"/>
      <c r="E250" s="88"/>
      <c r="F250" s="88"/>
      <c r="G250" s="88"/>
      <c r="H250" s="88"/>
      <c r="I250" s="88"/>
      <c r="K250" s="73"/>
    </row>
    <row r="251" spans="2:11">
      <c r="K251" s="73"/>
    </row>
    <row r="252" spans="2:11">
      <c r="D252" s="37"/>
      <c r="E252" s="37"/>
      <c r="F252" s="37"/>
      <c r="G252" s="37"/>
      <c r="H252" s="37"/>
      <c r="K252" s="73"/>
    </row>
    <row r="253" spans="2:11" s="8" customFormat="1">
      <c r="B253" s="165"/>
      <c r="C253" s="165"/>
      <c r="D253" s="165"/>
      <c r="E253" s="165"/>
      <c r="F253" s="165"/>
      <c r="G253" s="165"/>
      <c r="H253" s="165"/>
      <c r="I253" s="165"/>
      <c r="K253" s="78"/>
    </row>
    <row r="254" spans="2:11" s="8" customFormat="1">
      <c r="B254" s="90"/>
      <c r="C254" s="91"/>
      <c r="D254" s="90"/>
      <c r="E254" s="90"/>
      <c r="F254" s="90"/>
      <c r="G254" s="90"/>
      <c r="H254" s="90"/>
      <c r="I254" s="11"/>
    </row>
    <row r="255" spans="2:11" s="8" customFormat="1">
      <c r="B255" s="13"/>
      <c r="C255" s="76"/>
      <c r="D255" s="21"/>
      <c r="E255" s="21"/>
      <c r="F255" s="21"/>
      <c r="G255" s="21"/>
      <c r="H255" s="21"/>
      <c r="I255" s="21"/>
    </row>
    <row r="256" spans="2:11" s="8" customFormat="1" ht="14.25">
      <c r="B256" s="16"/>
      <c r="C256" s="72"/>
      <c r="D256" s="82"/>
      <c r="E256" s="82"/>
      <c r="F256" s="82"/>
      <c r="G256" s="82"/>
      <c r="H256" s="82"/>
      <c r="I256" s="10"/>
    </row>
    <row r="257" spans="2:9" s="8" customFormat="1" ht="14.25">
      <c r="B257" s="43"/>
      <c r="C257" s="79"/>
      <c r="D257" s="10"/>
      <c r="E257" s="10"/>
      <c r="F257" s="10"/>
      <c r="G257" s="10"/>
      <c r="H257" s="10"/>
      <c r="I257" s="42"/>
    </row>
    <row r="258" spans="2:9" s="8" customFormat="1" ht="14.25">
      <c r="B258" s="43"/>
      <c r="C258" s="79"/>
      <c r="D258" s="10"/>
      <c r="E258" s="10"/>
      <c r="F258" s="14"/>
      <c r="G258" s="10"/>
      <c r="H258" s="10"/>
      <c r="I258" s="42"/>
    </row>
    <row r="259" spans="2:9" s="8" customFormat="1">
      <c r="B259" s="13"/>
      <c r="C259" s="76"/>
      <c r="D259" s="29"/>
      <c r="E259" s="29"/>
      <c r="F259" s="29"/>
      <c r="G259" s="29"/>
      <c r="H259" s="29"/>
      <c r="I259" s="38"/>
    </row>
    <row r="260" spans="2:9" s="8" customFormat="1" ht="14.25">
      <c r="B260" s="16"/>
      <c r="C260" s="72"/>
      <c r="D260" s="82"/>
      <c r="E260" s="82"/>
      <c r="F260" s="82"/>
      <c r="G260" s="82"/>
      <c r="H260" s="82"/>
      <c r="I260" s="20"/>
    </row>
    <row r="261" spans="2:9" s="8" customFormat="1" ht="14.25">
      <c r="B261" s="43"/>
      <c r="C261" s="79"/>
      <c r="D261" s="10"/>
      <c r="E261" s="10"/>
      <c r="F261" s="10"/>
      <c r="G261" s="10"/>
      <c r="H261" s="10"/>
      <c r="I261" s="61"/>
    </row>
    <row r="262" spans="2:9" s="8" customFormat="1" ht="14.25">
      <c r="B262" s="43"/>
      <c r="C262" s="79"/>
      <c r="D262" s="10"/>
      <c r="E262" s="10"/>
      <c r="F262" s="14"/>
      <c r="G262" s="10"/>
      <c r="H262" s="10"/>
      <c r="I262" s="20"/>
    </row>
    <row r="263" spans="2:9" s="8" customFormat="1">
      <c r="B263" s="13"/>
      <c r="C263" s="76"/>
      <c r="D263" s="36"/>
      <c r="E263" s="36"/>
      <c r="F263" s="36"/>
      <c r="G263" s="36"/>
      <c r="H263" s="36"/>
      <c r="I263" s="38"/>
    </row>
    <row r="264" spans="2:9" s="8" customFormat="1" ht="14.25">
      <c r="B264" s="16"/>
      <c r="C264" s="72"/>
      <c r="D264" s="82"/>
      <c r="E264" s="82"/>
      <c r="F264" s="82"/>
      <c r="G264" s="82"/>
      <c r="H264" s="82"/>
      <c r="I264" s="10"/>
    </row>
    <row r="265" spans="2:9" s="8" customFormat="1" ht="14.25">
      <c r="B265" s="43"/>
      <c r="C265" s="79"/>
      <c r="D265" s="10"/>
      <c r="E265" s="10"/>
      <c r="F265" s="10"/>
      <c r="G265" s="10"/>
      <c r="H265" s="10"/>
      <c r="I265" s="10"/>
    </row>
    <row r="266" spans="2:9" s="8" customFormat="1" ht="14.25">
      <c r="B266" s="43"/>
      <c r="C266" s="79"/>
      <c r="D266" s="10"/>
      <c r="E266" s="10"/>
      <c r="F266" s="14"/>
      <c r="G266" s="10"/>
      <c r="H266" s="10"/>
      <c r="I266" s="10"/>
    </row>
    <row r="267" spans="2:9" s="8" customFormat="1">
      <c r="B267" s="13"/>
      <c r="C267" s="76"/>
      <c r="D267" s="36"/>
      <c r="E267" s="36"/>
      <c r="F267" s="36"/>
      <c r="G267" s="36"/>
      <c r="H267" s="36"/>
      <c r="I267" s="38"/>
    </row>
    <row r="268" spans="2:9" s="8" customFormat="1" ht="14.25">
      <c r="B268" s="16"/>
      <c r="C268" s="72"/>
      <c r="D268" s="82"/>
      <c r="E268" s="82"/>
      <c r="F268" s="82"/>
      <c r="G268" s="82"/>
      <c r="H268" s="82"/>
      <c r="I268" s="10"/>
    </row>
    <row r="269" spans="2:9" s="8" customFormat="1" ht="14.25">
      <c r="B269" s="43"/>
      <c r="C269" s="79"/>
      <c r="D269" s="10"/>
      <c r="E269" s="10"/>
      <c r="F269" s="10"/>
      <c r="G269" s="10"/>
      <c r="H269" s="10"/>
      <c r="I269" s="10"/>
    </row>
    <row r="270" spans="2:9" s="8" customFormat="1" ht="14.25">
      <c r="B270" s="43"/>
      <c r="C270" s="79"/>
      <c r="D270" s="10"/>
      <c r="E270" s="10"/>
      <c r="F270" s="14"/>
      <c r="G270" s="10"/>
      <c r="H270" s="10"/>
      <c r="I270" s="10"/>
    </row>
    <row r="271" spans="2:9" s="8" customFormat="1">
      <c r="B271" s="13"/>
      <c r="C271" s="76"/>
      <c r="D271" s="36"/>
      <c r="E271" s="36"/>
      <c r="F271" s="36"/>
      <c r="G271" s="36"/>
      <c r="H271" s="36"/>
      <c r="I271" s="38"/>
    </row>
    <row r="272" spans="2:9" s="8" customFormat="1" ht="14.25">
      <c r="B272" s="16"/>
      <c r="C272" s="72"/>
      <c r="D272" s="82"/>
      <c r="E272" s="82"/>
      <c r="F272" s="82"/>
      <c r="G272" s="82"/>
      <c r="H272" s="82"/>
      <c r="I272" s="10"/>
    </row>
    <row r="273" spans="2:9" s="8" customFormat="1" ht="14.25">
      <c r="B273" s="43"/>
      <c r="C273" s="79"/>
      <c r="D273" s="10"/>
      <c r="E273" s="10"/>
      <c r="F273" s="10"/>
      <c r="G273" s="10"/>
      <c r="H273" s="10"/>
      <c r="I273" s="10"/>
    </row>
    <row r="274" spans="2:9" s="8" customFormat="1" ht="14.25">
      <c r="B274" s="43"/>
      <c r="C274" s="79"/>
      <c r="D274" s="10"/>
      <c r="E274" s="10"/>
      <c r="F274" s="14"/>
      <c r="G274" s="10"/>
      <c r="H274" s="10"/>
      <c r="I274" s="10"/>
    </row>
    <row r="275" spans="2:9" s="8" customFormat="1">
      <c r="B275" s="13"/>
      <c r="C275" s="76"/>
      <c r="D275" s="36"/>
      <c r="E275" s="36"/>
      <c r="F275" s="36"/>
      <c r="G275" s="36"/>
      <c r="H275" s="36"/>
      <c r="I275" s="38"/>
    </row>
    <row r="276" spans="2:9" s="8" customFormat="1" ht="14.25">
      <c r="B276" s="16"/>
      <c r="C276" s="72"/>
      <c r="D276" s="82"/>
      <c r="E276" s="82"/>
      <c r="F276" s="82"/>
      <c r="G276" s="82"/>
      <c r="H276" s="82"/>
      <c r="I276" s="10"/>
    </row>
    <row r="277" spans="2:9" s="8" customFormat="1" ht="14.25">
      <c r="B277" s="43"/>
      <c r="C277" s="79"/>
      <c r="D277" s="10"/>
      <c r="E277" s="10"/>
      <c r="F277" s="10"/>
      <c r="G277" s="10"/>
      <c r="H277" s="10"/>
      <c r="I277" s="10"/>
    </row>
    <row r="278" spans="2:9" s="8" customFormat="1">
      <c r="C278" s="78"/>
      <c r="F278" s="15"/>
    </row>
    <row r="279" spans="2:9" s="8" customFormat="1">
      <c r="B279" s="13"/>
      <c r="C279" s="76"/>
      <c r="D279" s="36"/>
      <c r="E279" s="36"/>
      <c r="F279" s="36"/>
      <c r="G279" s="36"/>
      <c r="H279" s="36"/>
      <c r="I279" s="38"/>
    </row>
    <row r="280" spans="2:9" s="8" customFormat="1" ht="14.25">
      <c r="B280" s="16"/>
      <c r="C280" s="72"/>
      <c r="D280" s="82"/>
      <c r="E280" s="82"/>
      <c r="F280" s="82"/>
      <c r="G280" s="82"/>
      <c r="H280" s="82"/>
      <c r="I280" s="10"/>
    </row>
    <row r="281" spans="2:9" s="8" customFormat="1" ht="14.25">
      <c r="B281" s="43"/>
      <c r="C281" s="79"/>
      <c r="D281" s="10"/>
      <c r="E281" s="10"/>
      <c r="F281" s="10"/>
      <c r="G281" s="10"/>
      <c r="H281" s="10"/>
      <c r="I281" s="10"/>
    </row>
    <row r="282" spans="2:9" s="8" customFormat="1">
      <c r="C282" s="78"/>
    </row>
    <row r="283" spans="2:9" s="8" customFormat="1">
      <c r="C283" s="78"/>
    </row>
    <row r="284" spans="2:9" s="8" customFormat="1">
      <c r="C284" s="78"/>
    </row>
    <row r="285" spans="2:9" s="8" customFormat="1">
      <c r="C285" s="78"/>
    </row>
  </sheetData>
  <mergeCells count="9">
    <mergeCell ref="B188:I188"/>
    <mergeCell ref="B221:I221"/>
    <mergeCell ref="B253:I253"/>
    <mergeCell ref="B15:I15"/>
    <mergeCell ref="B66:H66"/>
    <mergeCell ref="B105:I105"/>
    <mergeCell ref="B156:I156"/>
    <mergeCell ref="B149:I149"/>
    <mergeCell ref="B54:H54"/>
  </mergeCells>
  <pageMargins left="0.70866141732283472" right="0.70866141732283472" top="0.74803149606299213" bottom="0.74803149606299213" header="0.31496062992125984" footer="0.31496062992125984"/>
  <pageSetup paperSize="66" scale="120" orientation="portrait" verticalDpi="0" r:id="rId1"/>
  <drawing r:id="rId2"/>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F859189F954CA46958FEF971637C06A" ma:contentTypeVersion="4" ma:contentTypeDescription="Crear nuevo documento." ma:contentTypeScope="" ma:versionID="72427c5695ac04ea8aa63f190c50f088">
  <xsd:schema xmlns:xsd="http://www.w3.org/2001/XMLSchema" xmlns:xs="http://www.w3.org/2001/XMLSchema" xmlns:p="http://schemas.microsoft.com/office/2006/metadata/properties" xmlns:ns2="9a54ed40-ab89-41f0-83a2-3fb687fb36d5" xmlns:ns3="6363fa7c-c39c-44d8-8a16-a22b313aa59a" targetNamespace="http://schemas.microsoft.com/office/2006/metadata/properties" ma:root="true" ma:fieldsID="61d3582151df108b6b0f93887cd2b275" ns2:_="" ns3:_="">
    <xsd:import namespace="9a54ed40-ab89-41f0-83a2-3fb687fb36d5"/>
    <xsd:import namespace="6363fa7c-c39c-44d8-8a16-a22b313aa59a"/>
    <xsd:element name="properties">
      <xsd:complexType>
        <xsd:sequence>
          <xsd:element name="documentManagement">
            <xsd:complexType>
              <xsd:all>
                <xsd:element ref="ns2:Tipo_x0020_Documento"/>
                <xsd:element ref="ns3:Frecuencia" minOccurs="0"/>
                <xsd:element ref="ns3: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54ed40-ab89-41f0-83a2-3fb687fb36d5" elementFormDefault="qualified">
    <xsd:import namespace="http://schemas.microsoft.com/office/2006/documentManagement/types"/>
    <xsd:import namespace="http://schemas.microsoft.com/office/infopath/2007/PartnerControls"/>
    <xsd:element name="Tipo_x0020_Documento" ma:index="8" ma:displayName="Tipo Documento" ma:default="Energía y GEI" ma:format="Dropdown" ma:internalName="Tipo_x0020_Documento">
      <xsd:simpleType>
        <xsd:restriction base="dms:Choice">
          <xsd:enumeration value="Energía y GEI"/>
          <xsd:enumeration value="Agua"/>
        </xsd:restriction>
      </xsd:simpleType>
    </xsd:element>
  </xsd:schema>
  <xsd:schema xmlns:xsd="http://www.w3.org/2001/XMLSchema" xmlns:xs="http://www.w3.org/2001/XMLSchema" xmlns:dms="http://schemas.microsoft.com/office/2006/documentManagement/types" xmlns:pc="http://schemas.microsoft.com/office/infopath/2007/PartnerControls" targetNamespace="6363fa7c-c39c-44d8-8a16-a22b313aa59a" elementFormDefault="qualified">
    <xsd:import namespace="http://schemas.microsoft.com/office/2006/documentManagement/types"/>
    <xsd:import namespace="http://schemas.microsoft.com/office/infopath/2007/PartnerControls"/>
    <xsd:element name="Frecuencia" ma:index="9" nillable="true" ma:displayName="Frecuencia" ma:internalName="Frecuencia">
      <xsd:simpleType>
        <xsd:restriction base="dms:Text">
          <xsd:maxLength value="255"/>
        </xsd:restriction>
      </xsd:simpleType>
    </xsd:element>
    <xsd:element name="Orden" ma:index="10" nillable="true" ma:displayName="Orden" ma:decimals="0"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ipo_x0020_Documento xmlns="9a54ed40-ab89-41f0-83a2-3fb687fb36d5">Agua</Tipo_x0020_Documento>
    <Frecuencia xmlns="6363fa7c-c39c-44d8-8a16-a22b313aa59a">2013</Frecuencia>
    <Orden xmlns="6363fa7c-c39c-44d8-8a16-a22b313aa59a">3</Orden>
  </documentManagement>
</p:properties>
</file>

<file path=customXml/itemProps1.xml><?xml version="1.0" encoding="utf-8"?>
<ds:datastoreItem xmlns:ds="http://schemas.openxmlformats.org/officeDocument/2006/customXml" ds:itemID="{F8DC89D4-8D03-473A-AEC9-4E53CCFD057D}"/>
</file>

<file path=customXml/itemProps2.xml><?xml version="1.0" encoding="utf-8"?>
<ds:datastoreItem xmlns:ds="http://schemas.openxmlformats.org/officeDocument/2006/customXml" ds:itemID="{686A4447-0480-44EA-98A5-FE76DE1B6399}"/>
</file>

<file path=customXml/itemProps3.xml><?xml version="1.0" encoding="utf-8"?>
<ds:datastoreItem xmlns:ds="http://schemas.openxmlformats.org/officeDocument/2006/customXml" ds:itemID="{B47BE1B5-0BEF-4760-B6C9-A20C07DFC3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GLOSARIO</vt:lpstr>
      <vt:lpstr>EST. NACIONALES</vt:lpstr>
      <vt:lpstr>EST. REGIONALES</vt:lpstr>
      <vt:lpstr>Hoja1</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 del Consumo de Agua en la Minería del Cobre año 2013</dc:title>
  <dc:creator>cmontes</dc:creator>
  <cp:lastModifiedBy>pmaldona</cp:lastModifiedBy>
  <cp:lastPrinted>2014-05-06T21:13:33Z</cp:lastPrinted>
  <dcterms:created xsi:type="dcterms:W3CDTF">2014-03-21T18:02:40Z</dcterms:created>
  <dcterms:modified xsi:type="dcterms:W3CDTF">2014-05-08T16:03:02Z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0x010100AF859189F954CA46958FEF971637C06A</vt:lpwstr>
  </property>
  <property fmtid="{D5CDD505-2E9C-101B-9397-08002B2CF9AE}" pid="3" name="Order">
    <vt:r8>200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